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T:\bureau\Mes documents\Sanctus Laurentus Gastina\2018\2018 ORGANISATION - COMMISSIONS\FINANCES ET COMMUNICATIONS\BULLETINS\BULLETIN  SLF  N°1\"/>
    </mc:Choice>
  </mc:AlternateContent>
  <bookViews>
    <workbookView xWindow="0" yWindow="0" windowWidth="17025" windowHeight="7155" activeTab="3"/>
  </bookViews>
  <sheets>
    <sheet name="hebergement" sheetId="1" r:id="rId1"/>
    <sheet name="restauration" sheetId="3" r:id="rId2"/>
    <sheet name="tourisme" sheetId="4" r:id="rId3"/>
    <sheet name="jeunes" sheetId="2" r:id="rId4"/>
    <sheet name="RECAPITULATIF" sheetId="5" r:id="rId5"/>
  </sheets>
  <definedNames>
    <definedName name="_xlnm.Print_Area" localSheetId="0">hebergement!$A$1:$Q$35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2" l="1"/>
  <c r="S12" i="2" s="1"/>
  <c r="V12" i="2" s="1"/>
  <c r="O13" i="3" l="1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2" i="3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5" i="1"/>
  <c r="F40" i="5" l="1"/>
  <c r="I36" i="3" l="1"/>
  <c r="J36" i="3"/>
  <c r="K36" i="3"/>
  <c r="C36" i="3" l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19" i="2"/>
  <c r="R13" i="2"/>
  <c r="S13" i="2" s="1"/>
  <c r="V13" i="2" s="1"/>
  <c r="R14" i="2"/>
  <c r="S14" i="2" s="1"/>
  <c r="V14" i="2" s="1"/>
  <c r="R15" i="2"/>
  <c r="S15" i="2" s="1"/>
  <c r="V15" i="2" s="1"/>
  <c r="R16" i="2"/>
  <c r="S16" i="2" s="1"/>
  <c r="V16" i="2" s="1"/>
  <c r="R17" i="2"/>
  <c r="S17" i="2" s="1"/>
  <c r="V17" i="2" s="1"/>
  <c r="R18" i="2"/>
  <c r="S18" i="2" s="1"/>
  <c r="V18" i="2" s="1"/>
  <c r="O36" i="3" l="1"/>
  <c r="E37" i="5"/>
  <c r="D37" i="5" l="1"/>
  <c r="N36" i="3"/>
  <c r="M36" i="3"/>
  <c r="L36" i="3"/>
  <c r="H36" i="3"/>
  <c r="G36" i="3"/>
  <c r="F36" i="3"/>
  <c r="E36" i="3"/>
  <c r="D36" i="3"/>
  <c r="U19" i="2" l="1"/>
  <c r="R19" i="2"/>
  <c r="S19" i="2" l="1"/>
  <c r="V19" i="2" l="1"/>
  <c r="F37" i="5" l="1"/>
  <c r="F41" i="5" s="1"/>
  <c r="F43" i="5" s="1"/>
  <c r="C37" i="5"/>
</calcChain>
</file>

<file path=xl/sharedStrings.xml><?xml version="1.0" encoding="utf-8"?>
<sst xmlns="http://schemas.openxmlformats.org/spreadsheetml/2006/main" count="188" uniqueCount="150">
  <si>
    <t>SAINT LAURENT :</t>
  </si>
  <si>
    <t>DEPARTEMENT :</t>
  </si>
  <si>
    <t>Contact : Nom - Prénom</t>
  </si>
  <si>
    <t>Téléphone - Courriel :</t>
  </si>
  <si>
    <t>Partie grisée : ne pas renseigner, se calcule automatiquement</t>
  </si>
  <si>
    <t>Total par personne</t>
  </si>
  <si>
    <t>Mobilité réduite</t>
  </si>
  <si>
    <t xml:space="preserve">Date </t>
  </si>
  <si>
    <t>Date</t>
  </si>
  <si>
    <t xml:space="preserve">Nb </t>
  </si>
  <si>
    <t>de</t>
  </si>
  <si>
    <t>N°</t>
  </si>
  <si>
    <t>Nom et prénom</t>
  </si>
  <si>
    <t>Age</t>
  </si>
  <si>
    <t>bus</t>
  </si>
  <si>
    <t>voiture</t>
  </si>
  <si>
    <t>co-voiturage</t>
  </si>
  <si>
    <t>Camping-car</t>
  </si>
  <si>
    <t>oui</t>
  </si>
  <si>
    <t>non</t>
  </si>
  <si>
    <t>Arrivée</t>
  </si>
  <si>
    <t>Départ</t>
  </si>
  <si>
    <t>nuits</t>
  </si>
  <si>
    <t>Département :</t>
  </si>
  <si>
    <r>
      <t xml:space="preserve">NOM et prénom :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>Partie grisée ne pas remplir se calcule automatiquement</t>
    </r>
  </si>
  <si>
    <t>AVANTAGE JEUNES</t>
  </si>
  <si>
    <t>Tourisme</t>
  </si>
  <si>
    <t>Repas sous chapiteau</t>
  </si>
  <si>
    <t>Petits déjeuners</t>
  </si>
  <si>
    <r>
      <t>Hébergement tentes</t>
    </r>
    <r>
      <rPr>
        <sz val="8"/>
        <color rgb="FFFF0000"/>
        <rFont val="Calibri"/>
        <family val="2"/>
        <scheme val="minor"/>
      </rPr>
      <t xml:space="preserve"> individuelles</t>
    </r>
  </si>
  <si>
    <t>Total Avantage Jeunes Réduction 20% déduite</t>
  </si>
  <si>
    <t>Partie grisée : ne pas renseigner se calcule automatiquement</t>
  </si>
  <si>
    <t>Total avant Réduction</t>
  </si>
  <si>
    <t>Numéro de circuit choisi</t>
  </si>
  <si>
    <t>Prix du circuit</t>
  </si>
  <si>
    <r>
      <t>Rappel de l'AVANTAGE JEUNES</t>
    </r>
    <r>
      <rPr>
        <b/>
        <u/>
        <sz val="11"/>
        <color rgb="FFFF0000"/>
        <rFont val="Calibri"/>
        <family val="2"/>
        <scheme val="minor"/>
      </rPr>
      <t xml:space="preserve"> pour les moins de 25 ans</t>
    </r>
  </si>
  <si>
    <t xml:space="preserve"> Restauration rapide</t>
  </si>
  <si>
    <t>Courriel</t>
  </si>
  <si>
    <t>NB:</t>
  </si>
  <si>
    <t>Plateau</t>
  </si>
  <si>
    <t>vendredi soir</t>
  </si>
  <si>
    <t>samedi midi</t>
  </si>
  <si>
    <t>samedi soir</t>
  </si>
  <si>
    <t>dimanche midi</t>
  </si>
  <si>
    <t>dimanche soir</t>
  </si>
  <si>
    <t>samedi matin</t>
  </si>
  <si>
    <t>dimanche matin</t>
  </si>
  <si>
    <t>lundi matin</t>
  </si>
  <si>
    <t>Prix des repas en €</t>
  </si>
  <si>
    <t>NOM et prénom :</t>
  </si>
  <si>
    <t>Prix des circuits en €</t>
  </si>
  <si>
    <t>partie grisée ne pas renseigner se calcule automatiquement</t>
  </si>
  <si>
    <t xml:space="preserve">Hébergement  </t>
  </si>
  <si>
    <t>Restauration</t>
  </si>
  <si>
    <t>TOTAUX</t>
  </si>
  <si>
    <t>Foire Expo réfrigérateurs</t>
  </si>
  <si>
    <t>Nombre</t>
  </si>
  <si>
    <t>Prix unitaire</t>
  </si>
  <si>
    <t>Total</t>
  </si>
  <si>
    <t>en euros</t>
  </si>
  <si>
    <t>frigos</t>
  </si>
  <si>
    <t>Transport</t>
  </si>
  <si>
    <t xml:space="preserve"> utilisé</t>
  </si>
  <si>
    <t>personne</t>
  </si>
  <si>
    <t xml:space="preserve"> Vendredi soir</t>
  </si>
  <si>
    <t xml:space="preserve"> Samedi midi</t>
  </si>
  <si>
    <t xml:space="preserve"> Samedi soir</t>
  </si>
  <si>
    <t>de venir prendre les repas achetés (éviter le gaspillage et participer à l'ambiance de la fête avec les autres délégations, avec sa délégation)</t>
  </si>
  <si>
    <r>
      <t xml:space="preserve">Hébergement tentes       </t>
    </r>
    <r>
      <rPr>
        <sz val="8"/>
        <color rgb="FFFF0000"/>
        <rFont val="Calibri"/>
        <family val="2"/>
        <scheme val="minor"/>
      </rPr>
      <t xml:space="preserve"> collectives</t>
    </r>
  </si>
  <si>
    <t>Téléphone</t>
  </si>
  <si>
    <t xml:space="preserve"> Dimanche midi</t>
  </si>
  <si>
    <t xml:space="preserve"> Dimanche soir</t>
  </si>
  <si>
    <t>Plateau dimanche soir</t>
  </si>
  <si>
    <t xml:space="preserve">   Samedi</t>
  </si>
  <si>
    <t xml:space="preserve">   Dimanche</t>
  </si>
  <si>
    <t xml:space="preserve">   Lundi</t>
  </si>
  <si>
    <t>Montant</t>
  </si>
  <si>
    <t>total</t>
  </si>
  <si>
    <t>par</t>
  </si>
  <si>
    <t xml:space="preserve"> reporté en récap</t>
  </si>
  <si>
    <t>Montant total par personne reporté sur le  Récap</t>
  </si>
  <si>
    <r>
      <t>D</t>
    </r>
    <r>
      <rPr>
        <b/>
        <sz val="14"/>
        <color rgb="FFFF0000"/>
        <rFont val="Calibri"/>
        <family val="2"/>
        <scheme val="minor"/>
      </rPr>
      <t xml:space="preserve">ans chacun des tableaux bien garder le même ordre d'enregistrement </t>
    </r>
  </si>
  <si>
    <t xml:space="preserve">Contact : </t>
  </si>
  <si>
    <t>petits déjeuners Campings cars</t>
  </si>
  <si>
    <t>petits déjeuners   compris</t>
  </si>
  <si>
    <t>Mettre dans les cases choisies uniquement le chiffre 1</t>
  </si>
  <si>
    <t>TOTAL HORS JEUNES</t>
  </si>
  <si>
    <t>TOTAL AVANTAGE JEUNES</t>
  </si>
  <si>
    <t>MONTANT RESTANT DU POUR LA DELEGATION</t>
  </si>
  <si>
    <t>TOTAL GENERAL DE LA DELEGATION</t>
  </si>
  <si>
    <t xml:space="preserve">puis en version papier avec les autres bulletins d'inscription et le chèque d'acompte à </t>
  </si>
  <si>
    <t>Concernant les dates arrivée et départ merci de les indiquer</t>
  </si>
  <si>
    <t>Une restauration rapide sera proposée près du chapiteau  et des  buvettes pour ceux qui ne prennent pas les repas sous chapiteau</t>
  </si>
  <si>
    <t>Mettre dans les cases choisies le chiffre 1 dans la partie "Avantage Jeunes"</t>
  </si>
  <si>
    <t>Total restauration de la délégation</t>
  </si>
  <si>
    <t>Total Tourisme de la délégation</t>
  </si>
  <si>
    <t>Total Avantage Jeunes de la délégation</t>
  </si>
  <si>
    <t>suivant le modèle 00/00/0000 pour permettre les calculs automatiques</t>
  </si>
  <si>
    <t>SAINT LAURENT 2018</t>
  </si>
  <si>
    <t>Merci d'envoyer ce document à la coordination par mail   :   mbruere@stlaurent2018.fr</t>
  </si>
  <si>
    <t>MAIRIE  "ST LAURENT 2018" -2 avenue du 11 Novembre  37380 - SAINT LAURENT en GÂTINES</t>
  </si>
  <si>
    <t>Porter pour chacun uniquement le nombre de nuitées dans le numéro de la formule choisie  (de 1 à 4)                                       
 Choix des formules d'hébergement</t>
  </si>
  <si>
    <t>Chez l'habitant</t>
  </si>
  <si>
    <t>Tentes collectives</t>
  </si>
  <si>
    <t>Tentes individuelles</t>
  </si>
  <si>
    <t>Camping-cars</t>
  </si>
  <si>
    <t xml:space="preserve"> Dans le choix de la formule reporter uniquement le nombre de nuités </t>
  </si>
  <si>
    <t xml:space="preserve">Nom - Prénom : </t>
  </si>
  <si>
    <t xml:space="preserve">Département : </t>
  </si>
  <si>
    <t xml:space="preserve">Téléphone :  </t>
  </si>
  <si>
    <t xml:space="preserve">Courriel : </t>
  </si>
  <si>
    <t xml:space="preserve">SAINT LAURENT  :  </t>
  </si>
  <si>
    <t xml:space="preserve">Contact : Nom - Prénom : </t>
  </si>
  <si>
    <r>
      <rPr>
        <sz val="12"/>
        <color rgb="FFFF0000"/>
        <rFont val="Calibri"/>
        <family val="2"/>
        <scheme val="minor"/>
      </rPr>
      <t>Attention</t>
    </r>
    <r>
      <rPr>
        <sz val="12"/>
        <color theme="8" tint="-0.249977111117893"/>
        <rFont val="Calibri"/>
        <family val="2"/>
        <scheme val="minor"/>
      </rPr>
      <t xml:space="preserve"> :  Tourisme inscrire le prix (et non pas le chiffre 1)</t>
    </r>
  </si>
  <si>
    <t xml:space="preserve"> Elle sera située à proximité du chapiteau et des buvettes</t>
  </si>
  <si>
    <t>Une réduction de 20% est consentie sur la Restauration et l'hébergement sous tente collective ou individuelle avec l'engagement</t>
  </si>
  <si>
    <t>Montant total par personne
 reporté dans le recapitulatif</t>
  </si>
  <si>
    <t>SAINT LAURENT-</t>
  </si>
  <si>
    <t xml:space="preserve">Contact NOM Prénom : </t>
  </si>
  <si>
    <t xml:space="preserve">  DEPARTEMENT : </t>
  </si>
  <si>
    <t xml:space="preserve">  Téléphone:  </t>
  </si>
  <si>
    <t xml:space="preserve">  Courriel : </t>
  </si>
  <si>
    <t>Montant de l'acompte 30% arrondis chèque à l'ordre "ST LAURENT 2018"</t>
  </si>
  <si>
    <t xml:space="preserve">TABLEAU N°1 : HEBERGEMENT </t>
  </si>
  <si>
    <t>Formules : 1 - 2 - 3 -4 : Prix par personne et par nuit</t>
  </si>
  <si>
    <r>
      <t>TABLEAU N°2 :</t>
    </r>
    <r>
      <rPr>
        <b/>
        <sz val="12"/>
        <color theme="4" tint="-0.499984740745262"/>
        <rFont val="Calibri"/>
        <family val="2"/>
        <scheme val="minor"/>
      </rPr>
      <t xml:space="preserve"> RESTAURATION</t>
    </r>
    <r>
      <rPr>
        <sz val="12"/>
        <color theme="4" tint="-0.499984740745262"/>
        <rFont val="Calibri"/>
        <family val="2"/>
        <scheme val="minor"/>
      </rPr>
      <t xml:space="preserve"> </t>
    </r>
  </si>
  <si>
    <t xml:space="preserve">TABLEAU N°3 : TOURISME </t>
  </si>
  <si>
    <r>
      <t xml:space="preserve">TABLEAU N°4 :  </t>
    </r>
    <r>
      <rPr>
        <b/>
        <sz val="12"/>
        <color theme="4" tint="-0.499984740745262"/>
        <rFont val="Calibri"/>
        <family val="2"/>
        <scheme val="minor"/>
      </rPr>
      <t>AVANTAGE JEUNES</t>
    </r>
  </si>
  <si>
    <r>
      <t xml:space="preserve">     </t>
    </r>
    <r>
      <rPr>
        <sz val="16"/>
        <color theme="4" tint="-0.499984740745262"/>
        <rFont val="Calibri"/>
        <family val="2"/>
        <scheme val="minor"/>
      </rPr>
      <t xml:space="preserve"> N°5 : Tableau des inscriptions -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RECAPITULATIF DE LA DELEGATION</t>
    </r>
    <r>
      <rPr>
        <b/>
        <sz val="16"/>
        <color rgb="FFFF0000"/>
        <rFont val="Calibri"/>
        <family val="2"/>
        <scheme val="minor"/>
      </rPr>
      <t xml:space="preserve"> </t>
    </r>
  </si>
  <si>
    <t>N° DES CIRCUITS</t>
  </si>
  <si>
    <t xml:space="preserve">   RANDONNEE PEDESTRE ST LAURENT EN GATINES</t>
  </si>
  <si>
    <t xml:space="preserve"> ST LAURENT DE LIN</t>
  </si>
  <si>
    <t xml:space="preserve"> RESERVE BEAUMARCHAIS</t>
  </si>
  <si>
    <t xml:space="preserve"> CHÂTEAU D'AMBOISE</t>
  </si>
  <si>
    <t xml:space="preserve"> LE CLOS LUCE</t>
  </si>
  <si>
    <t xml:space="preserve"> CHÂTEAU DE LANGEAIS </t>
  </si>
  <si>
    <t xml:space="preserve"> VISITE DE TOURS</t>
  </si>
  <si>
    <t xml:space="preserve"> MUSEE DU CUIR 
CHÂTEAU-RENAULT</t>
  </si>
  <si>
    <t xml:space="preserve"> LAVARDIN</t>
  </si>
  <si>
    <t>MUSIKENFETE MONTOIRE</t>
  </si>
  <si>
    <t>CHÂTEAU ROCHE RACAN
ABBAYE DE LA CLARTE DIEU</t>
  </si>
  <si>
    <t xml:space="preserve"> NAVIGATION SUR LA LOIRE
ROCHECORBON</t>
  </si>
  <si>
    <t xml:space="preserve"> CAVE DE MONCONTOUR</t>
  </si>
  <si>
    <t xml:space="preserve"> LES TRACES DE RONSARD</t>
  </si>
  <si>
    <t xml:space="preserve"> FERME DE PLATE ET 
COLLEGIALE BUEIL.en.TOURAINE</t>
  </si>
  <si>
    <t>Dans la case choisie porter uniquement le chiffre 1 pour votre premier choix puis 2 pour le 2éme choix et enfin 3 pour votre  3éme choix</t>
  </si>
  <si>
    <t>Exemple</t>
  </si>
  <si>
    <t xml:space="preserve">Nuit vendredi </t>
  </si>
  <si>
    <t xml:space="preserve">Nuit Samedi  </t>
  </si>
  <si>
    <t xml:space="preserve">Nuit Dimanche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</si>
</sst>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</numFmts>
  <fonts count="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4"/>
      <color theme="1"/>
      <name val="Arial Unicode MS"/>
      <family val="2"/>
    </font>
    <font>
      <sz val="1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24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395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/>
    </xf>
    <xf numFmtId="16" fontId="0" fillId="0" borderId="0" xfId="0" applyNumberFormat="1" applyAlignment="1">
      <alignment horizontal="center" vertical="center"/>
    </xf>
    <xf numFmtId="0" fontId="15" fillId="0" borderId="15" xfId="0" applyFont="1" applyBorder="1" applyAlignment="1" applyProtection="1">
      <alignment horizontal="left" textRotation="90" readingOrder="2"/>
      <protection locked="0"/>
    </xf>
    <xf numFmtId="0" fontId="15" fillId="0" borderId="15" xfId="0" applyFont="1" applyBorder="1" applyAlignment="1">
      <alignment horizontal="center" textRotation="90"/>
    </xf>
    <xf numFmtId="0" fontId="15" fillId="0" borderId="15" xfId="0" applyFont="1" applyBorder="1" applyAlignment="1">
      <alignment horizontal="center" textRotation="90" wrapText="1"/>
    </xf>
    <xf numFmtId="0" fontId="15" fillId="0" borderId="15" xfId="0" applyFont="1" applyBorder="1" applyAlignment="1">
      <alignment horizontal="left" textRotation="90" readingOrder="2"/>
    </xf>
    <xf numFmtId="0" fontId="0" fillId="0" borderId="0" xfId="0" applyAlignment="1">
      <alignment wrapText="1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1" fontId="0" fillId="0" borderId="3" xfId="0" applyNumberFormat="1" applyBorder="1" applyAlignment="1">
      <alignment horizontal="left"/>
    </xf>
    <xf numFmtId="1" fontId="0" fillId="3" borderId="3" xfId="0" applyNumberFormat="1" applyFill="1" applyBorder="1" applyAlignment="1">
      <alignment horizontal="center"/>
    </xf>
    <xf numFmtId="1" fontId="0" fillId="0" borderId="0" xfId="0" applyNumberFormat="1"/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vertical="center"/>
    </xf>
    <xf numFmtId="1" fontId="2" fillId="2" borderId="3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18" fillId="0" borderId="0" xfId="0" applyFont="1"/>
    <xf numFmtId="0" fontId="0" fillId="0" borderId="0" xfId="0" applyAlignment="1"/>
    <xf numFmtId="0" fontId="7" fillId="0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0" borderId="0" xfId="0" applyFont="1"/>
    <xf numFmtId="0" fontId="2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textRotation="90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15" xfId="0" applyFill="1" applyBorder="1" applyAlignment="1">
      <alignment horizontal="center" vertical="center" wrapText="1"/>
    </xf>
    <xf numFmtId="1" fontId="0" fillId="0" borderId="0" xfId="0" applyNumberFormat="1" applyFill="1"/>
    <xf numFmtId="0" fontId="7" fillId="0" borderId="0" xfId="0" applyFont="1" applyFill="1" applyAlignment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15" xfId="0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" fontId="12" fillId="0" borderId="0" xfId="0" applyNumberFormat="1" applyFont="1" applyAlignment="1">
      <alignment vertical="center"/>
    </xf>
    <xf numFmtId="16" fontId="10" fillId="0" borderId="0" xfId="0" applyNumberFormat="1" applyFont="1"/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textRotation="90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Continuous" vertical="center"/>
    </xf>
    <xf numFmtId="0" fontId="3" fillId="5" borderId="2" xfId="0" applyFont="1" applyFill="1" applyBorder="1" applyAlignment="1">
      <alignment horizontal="centerContinuous" vertical="center"/>
    </xf>
    <xf numFmtId="0" fontId="12" fillId="5" borderId="10" xfId="0" applyFont="1" applyFill="1" applyBorder="1" applyAlignment="1">
      <alignment horizontal="centerContinuous" vertical="center"/>
    </xf>
    <xf numFmtId="0" fontId="12" fillId="5" borderId="11" xfId="0" applyFont="1" applyFill="1" applyBorder="1" applyAlignment="1">
      <alignment horizontal="centerContinuous" vertical="center"/>
    </xf>
    <xf numFmtId="0" fontId="12" fillId="5" borderId="6" xfId="0" applyFont="1" applyFill="1" applyBorder="1" applyAlignment="1">
      <alignment horizontal="centerContinuous" vertical="center" wrapText="1"/>
    </xf>
    <xf numFmtId="0" fontId="12" fillId="5" borderId="7" xfId="0" applyFont="1" applyFill="1" applyBorder="1" applyAlignment="1">
      <alignment horizontal="centerContinuous" vertical="center" wrapText="1"/>
    </xf>
    <xf numFmtId="0" fontId="3" fillId="5" borderId="10" xfId="0" applyFont="1" applyFill="1" applyBorder="1" applyAlignment="1">
      <alignment horizontal="centerContinuous" vertical="center"/>
    </xf>
    <xf numFmtId="0" fontId="12" fillId="5" borderId="9" xfId="0" applyFont="1" applyFill="1" applyBorder="1" applyAlignment="1">
      <alignment vertical="top" textRotation="90" wrapText="1"/>
    </xf>
    <xf numFmtId="0" fontId="10" fillId="5" borderId="15" xfId="0" applyFont="1" applyFill="1" applyBorder="1" applyAlignment="1">
      <alignment vertical="top" textRotation="90"/>
    </xf>
    <xf numFmtId="0" fontId="12" fillId="5" borderId="9" xfId="0" applyFont="1" applyFill="1" applyBorder="1" applyAlignment="1">
      <alignment horizontal="centerContinuous"/>
    </xf>
    <xf numFmtId="0" fontId="12" fillId="5" borderId="5" xfId="0" applyFont="1" applyFill="1" applyBorder="1" applyAlignment="1">
      <alignment horizontal="centerContinuous" vertical="top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0" fontId="21" fillId="0" borderId="3" xfId="0" applyFont="1" applyBorder="1" applyAlignment="1" applyProtection="1">
      <alignment horizontal="center" vertical="center" readingOrder="2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 readingOrder="2"/>
    </xf>
    <xf numFmtId="0" fontId="1" fillId="3" borderId="3" xfId="0" applyFont="1" applyFill="1" applyBorder="1" applyAlignment="1">
      <alignment horizontal="center" vertical="center" textRotation="90" wrapText="1" readingOrder="2"/>
    </xf>
    <xf numFmtId="0" fontId="15" fillId="0" borderId="3" xfId="0" applyFont="1" applyBorder="1" applyAlignment="1">
      <alignment horizontal="left" textRotation="90" readingOrder="2"/>
    </xf>
    <xf numFmtId="0" fontId="15" fillId="0" borderId="3" xfId="0" applyFont="1" applyBorder="1" applyAlignment="1">
      <alignment horizontal="center" textRotation="90"/>
    </xf>
    <xf numFmtId="0" fontId="6" fillId="0" borderId="3" xfId="0" applyFont="1" applyBorder="1" applyAlignment="1">
      <alignment vertical="top"/>
    </xf>
    <xf numFmtId="0" fontId="0" fillId="0" borderId="3" xfId="0" applyBorder="1" applyAlignment="1">
      <alignment horizontal="center" vertical="top"/>
    </xf>
    <xf numFmtId="0" fontId="9" fillId="0" borderId="15" xfId="0" applyNumberFormat="1" applyFont="1" applyBorder="1" applyAlignment="1">
      <alignment horizontal="center" vertical="center" readingOrder="2"/>
    </xf>
    <xf numFmtId="0" fontId="9" fillId="0" borderId="15" xfId="0" applyFont="1" applyBorder="1" applyAlignment="1">
      <alignment horizontal="center" vertical="center" readingOrder="2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9" fillId="0" borderId="3" xfId="0" applyFont="1" applyBorder="1" applyAlignment="1" applyProtection="1">
      <alignment vertical="center" readingOrder="2"/>
      <protection locked="0"/>
    </xf>
    <xf numFmtId="0" fontId="9" fillId="0" borderId="3" xfId="0" applyFont="1" applyBorder="1" applyAlignment="1">
      <alignment horizontal="center" vertical="center" readingOrder="2"/>
    </xf>
    <xf numFmtId="0" fontId="7" fillId="7" borderId="0" xfId="0" applyFont="1" applyFill="1" applyAlignment="1">
      <alignment horizontal="left"/>
    </xf>
    <xf numFmtId="0" fontId="24" fillId="0" borderId="3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/>
    </xf>
    <xf numFmtId="16" fontId="0" fillId="0" borderId="0" xfId="0" applyNumberFormat="1" applyFill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1" fillId="0" borderId="0" xfId="0" applyFont="1" applyBorder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3" xfId="0" applyFont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20" fillId="0" borderId="0" xfId="0" applyFont="1"/>
    <xf numFmtId="0" fontId="29" fillId="0" borderId="0" xfId="0" applyFont="1" applyFill="1" applyAlignment="1"/>
    <xf numFmtId="0" fontId="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13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8" fillId="0" borderId="0" xfId="0" applyFont="1" applyBorder="1"/>
    <xf numFmtId="0" fontId="0" fillId="3" borderId="0" xfId="0" applyFill="1" applyBorder="1" applyAlignment="1"/>
    <xf numFmtId="0" fontId="0" fillId="3" borderId="0" xfId="0" applyFill="1" applyBorder="1" applyAlignment="1">
      <alignment vertical="center"/>
    </xf>
    <xf numFmtId="0" fontId="0" fillId="0" borderId="5" xfId="0" applyBorder="1" applyAlignment="1">
      <alignment horizont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28" fillId="0" borderId="5" xfId="0" applyFont="1" applyBorder="1"/>
    <xf numFmtId="0" fontId="28" fillId="0" borderId="6" xfId="0" applyFont="1" applyBorder="1"/>
    <xf numFmtId="0" fontId="28" fillId="0" borderId="7" xfId="0" applyFont="1" applyBorder="1"/>
    <xf numFmtId="0" fontId="3" fillId="0" borderId="11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Fill="1"/>
    <xf numFmtId="0" fontId="12" fillId="0" borderId="5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Continuous" vertical="top" wrapText="1"/>
    </xf>
    <xf numFmtId="0" fontId="12" fillId="5" borderId="13" xfId="0" applyFont="1" applyFill="1" applyBorder="1" applyAlignment="1">
      <alignment horizontal="centerContinuous" vertical="center"/>
    </xf>
    <xf numFmtId="0" fontId="12" fillId="5" borderId="0" xfId="0" applyFont="1" applyFill="1" applyBorder="1" applyAlignment="1">
      <alignment horizontal="centerContinuous" vertic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11" fillId="0" borderId="0" xfId="0" applyFont="1" applyBorder="1"/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 vertical="center"/>
    </xf>
    <xf numFmtId="44" fontId="0" fillId="3" borderId="3" xfId="1" applyFont="1" applyFill="1" applyBorder="1"/>
    <xf numFmtId="44" fontId="2" fillId="3" borderId="2" xfId="1" applyFont="1" applyFill="1" applyBorder="1" applyAlignment="1">
      <alignment vertical="center"/>
    </xf>
    <xf numFmtId="165" fontId="24" fillId="0" borderId="8" xfId="1" applyNumberFormat="1" applyFont="1" applyBorder="1" applyAlignment="1">
      <alignment horizontal="center" vertical="center"/>
    </xf>
    <xf numFmtId="165" fontId="0" fillId="8" borderId="3" xfId="1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5" fontId="0" fillId="0" borderId="8" xfId="1" applyNumberFormat="1" applyFont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8" borderId="12" xfId="1" applyNumberFormat="1" applyFont="1" applyFill="1" applyBorder="1" applyAlignment="1">
      <alignment horizontal="center" vertical="center"/>
    </xf>
    <xf numFmtId="165" fontId="6" fillId="8" borderId="3" xfId="1" applyNumberFormat="1" applyFont="1" applyFill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/>
    </xf>
    <xf numFmtId="1" fontId="1" fillId="0" borderId="3" xfId="0" applyNumberFormat="1" applyFont="1" applyBorder="1"/>
    <xf numFmtId="0" fontId="14" fillId="3" borderId="15" xfId="0" applyFont="1" applyFill="1" applyBorder="1" applyAlignment="1">
      <alignment horizontal="center" textRotation="90" wrapText="1"/>
    </xf>
    <xf numFmtId="0" fontId="10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2" fillId="2" borderId="3" xfId="0" applyNumberFormat="1" applyFont="1" applyFill="1" applyBorder="1" applyAlignment="1">
      <alignment horizontal="center" vertical="center"/>
    </xf>
    <xf numFmtId="164" fontId="33" fillId="2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textRotation="90" readingOrder="2"/>
    </xf>
    <xf numFmtId="0" fontId="15" fillId="0" borderId="15" xfId="0" applyFont="1" applyBorder="1" applyAlignment="1">
      <alignment horizontal="center" vertical="center" textRotation="90" readingOrder="2"/>
    </xf>
    <xf numFmtId="0" fontId="9" fillId="4" borderId="23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28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164" fontId="31" fillId="0" borderId="0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33" fillId="2" borderId="18" xfId="0" applyNumberFormat="1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left" vertical="center"/>
    </xf>
    <xf numFmtId="0" fontId="21" fillId="4" borderId="24" xfId="0" applyFont="1" applyFill="1" applyBorder="1" applyAlignment="1">
      <alignment horizontal="left" vertical="center"/>
    </xf>
    <xf numFmtId="0" fontId="21" fillId="4" borderId="25" xfId="0" applyFont="1" applyFill="1" applyBorder="1" applyAlignment="1">
      <alignment horizontal="left" vertical="center"/>
    </xf>
    <xf numFmtId="0" fontId="21" fillId="4" borderId="26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27" xfId="0" applyFont="1" applyFill="1" applyBorder="1" applyAlignment="1">
      <alignment horizontal="left" vertical="center"/>
    </xf>
    <xf numFmtId="0" fontId="21" fillId="4" borderId="28" xfId="0" applyFont="1" applyFill="1" applyBorder="1" applyAlignment="1">
      <alignment horizontal="left" vertical="center"/>
    </xf>
    <xf numFmtId="0" fontId="21" fillId="4" borderId="29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0" fontId="28" fillId="6" borderId="23" xfId="0" applyFont="1" applyFill="1" applyBorder="1" applyAlignment="1">
      <alignment horizontal="left" vertical="center"/>
    </xf>
    <xf numFmtId="0" fontId="28" fillId="6" borderId="24" xfId="0" applyFont="1" applyFill="1" applyBorder="1" applyAlignment="1">
      <alignment horizontal="left" vertical="center"/>
    </xf>
    <xf numFmtId="0" fontId="28" fillId="6" borderId="26" xfId="0" applyFont="1" applyFill="1" applyBorder="1" applyAlignment="1">
      <alignment horizontal="left" vertical="center"/>
    </xf>
    <xf numFmtId="0" fontId="28" fillId="6" borderId="0" xfId="0" applyFont="1" applyFill="1" applyBorder="1" applyAlignment="1">
      <alignment horizontal="left" vertical="center"/>
    </xf>
    <xf numFmtId="0" fontId="28" fillId="6" borderId="28" xfId="0" applyFont="1" applyFill="1" applyBorder="1" applyAlignment="1">
      <alignment horizontal="left" vertical="center"/>
    </xf>
    <xf numFmtId="0" fontId="28" fillId="6" borderId="29" xfId="0" applyFont="1" applyFill="1" applyBorder="1" applyAlignment="1">
      <alignment horizontal="left" vertical="center"/>
    </xf>
    <xf numFmtId="0" fontId="34" fillId="6" borderId="24" xfId="0" applyFont="1" applyFill="1" applyBorder="1"/>
    <xf numFmtId="0" fontId="34" fillId="6" borderId="25" xfId="0" applyFont="1" applyFill="1" applyBorder="1"/>
    <xf numFmtId="0" fontId="34" fillId="6" borderId="0" xfId="0" applyFont="1" applyFill="1" applyBorder="1"/>
    <xf numFmtId="0" fontId="34" fillId="6" borderId="27" xfId="0" applyFont="1" applyFill="1" applyBorder="1"/>
    <xf numFmtId="0" fontId="34" fillId="6" borderId="29" xfId="0" applyFont="1" applyFill="1" applyBorder="1"/>
    <xf numFmtId="0" fontId="34" fillId="6" borderId="30" xfId="0" applyFont="1" applyFill="1" applyBorder="1"/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15" fillId="0" borderId="5" xfId="0" applyFont="1" applyBorder="1" applyAlignment="1">
      <alignment horizontal="center" textRotation="90"/>
    </xf>
    <xf numFmtId="0" fontId="11" fillId="0" borderId="24" xfId="0" applyFont="1" applyBorder="1" applyAlignment="1">
      <alignment horizontal="center"/>
    </xf>
    <xf numFmtId="0" fontId="11" fillId="0" borderId="24" xfId="0" applyFont="1" applyBorder="1"/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24" xfId="0" applyFont="1" applyBorder="1"/>
    <xf numFmtId="0" fontId="0" fillId="0" borderId="24" xfId="0" applyFont="1" applyBorder="1" applyAlignment="1"/>
    <xf numFmtId="0" fontId="0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0" fillId="5" borderId="12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11" xfId="0" applyFont="1" applyBorder="1"/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4" xfId="0" applyFont="1" applyBorder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6" fillId="0" borderId="0" xfId="0" applyFont="1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" fillId="0" borderId="3" xfId="0" applyFont="1" applyBorder="1" applyAlignment="1">
      <alignment vertical="center"/>
    </xf>
    <xf numFmtId="0" fontId="24" fillId="0" borderId="15" xfId="0" applyFont="1" applyFill="1" applyBorder="1" applyAlignment="1">
      <alignment horizontal="center" vertical="center" wrapText="1"/>
    </xf>
    <xf numFmtId="0" fontId="41" fillId="0" borderId="15" xfId="0" applyFont="1" applyBorder="1" applyAlignment="1" applyProtection="1">
      <alignment horizontal="center" vertical="center" textRotation="90" wrapText="1" readingOrder="2"/>
      <protection locked="0"/>
    </xf>
    <xf numFmtId="0" fontId="41" fillId="0" borderId="15" xfId="0" applyFont="1" applyBorder="1" applyAlignment="1">
      <alignment horizontal="center" vertical="center" textRotation="90" readingOrder="2"/>
    </xf>
    <xf numFmtId="0" fontId="40" fillId="0" borderId="3" xfId="0" applyFont="1" applyBorder="1" applyAlignment="1" applyProtection="1">
      <alignment horizontal="center" vertical="center" textRotation="90" wrapText="1" readingOrder="2"/>
      <protection locked="0"/>
    </xf>
    <xf numFmtId="0" fontId="40" fillId="0" borderId="3" xfId="0" applyFont="1" applyBorder="1" applyAlignment="1">
      <alignment horizontal="center" vertical="center" textRotation="90" readingOrder="2"/>
    </xf>
    <xf numFmtId="0" fontId="40" fillId="0" borderId="3" xfId="0" applyFont="1" applyBorder="1" applyAlignment="1">
      <alignment horizontal="center" vertical="center" textRotation="90"/>
    </xf>
    <xf numFmtId="0" fontId="40" fillId="0" borderId="3" xfId="0" applyFont="1" applyBorder="1" applyAlignment="1">
      <alignment horizontal="center" vertical="center" textRotation="90" wrapText="1" readingOrder="2"/>
    </xf>
    <xf numFmtId="0" fontId="40" fillId="0" borderId="3" xfId="0" applyFont="1" applyBorder="1" applyAlignment="1">
      <alignment horizontal="center" vertical="center" textRotation="90" wrapText="1"/>
    </xf>
    <xf numFmtId="164" fontId="11" fillId="0" borderId="15" xfId="0" applyNumberFormat="1" applyFont="1" applyBorder="1" applyAlignment="1">
      <alignment horizontal="center" vertical="center" readingOrder="2"/>
    </xf>
    <xf numFmtId="164" fontId="11" fillId="0" borderId="15" xfId="0" applyNumberFormat="1" applyFont="1" applyBorder="1" applyAlignment="1" applyProtection="1">
      <alignment horizontal="center" vertical="center" readingOrder="2"/>
      <protection locked="0"/>
    </xf>
    <xf numFmtId="164" fontId="11" fillId="0" borderId="15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 wrapText="1"/>
    </xf>
    <xf numFmtId="0" fontId="27" fillId="0" borderId="0" xfId="0" applyFont="1" applyFill="1" applyAlignment="1"/>
    <xf numFmtId="164" fontId="0" fillId="3" borderId="3" xfId="1" applyNumberFormat="1" applyFont="1" applyFill="1" applyBorder="1"/>
    <xf numFmtId="164" fontId="2" fillId="3" borderId="3" xfId="1" applyNumberFormat="1" applyFont="1" applyFill="1" applyBorder="1" applyAlignment="1">
      <alignment vertical="center"/>
    </xf>
    <xf numFmtId="1" fontId="42" fillId="0" borderId="3" xfId="0" applyNumberFormat="1" applyFont="1" applyBorder="1"/>
    <xf numFmtId="1" fontId="42" fillId="0" borderId="3" xfId="0" applyNumberFormat="1" applyFont="1" applyBorder="1" applyAlignment="1">
      <alignment horizontal="center"/>
    </xf>
    <xf numFmtId="164" fontId="42" fillId="3" borderId="3" xfId="1" applyNumberFormat="1" applyFont="1" applyFill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5" borderId="8" xfId="0" applyFont="1" applyFill="1" applyBorder="1" applyAlignment="1">
      <alignment horizontal="center" vertical="top" textRotation="90"/>
    </xf>
    <xf numFmtId="0" fontId="10" fillId="5" borderId="15" xfId="0" applyFont="1" applyFill="1" applyBorder="1" applyAlignment="1">
      <alignment horizontal="center" vertical="top" textRotation="90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textRotation="90" readingOrder="2"/>
    </xf>
    <xf numFmtId="0" fontId="1" fillId="3" borderId="7" xfId="0" applyFont="1" applyFill="1" applyBorder="1" applyAlignment="1">
      <alignment horizontal="center" vertical="center" textRotation="90" readingOrder="2"/>
    </xf>
    <xf numFmtId="0" fontId="14" fillId="3" borderId="31" xfId="0" applyFont="1" applyFill="1" applyBorder="1" applyAlignment="1">
      <alignment horizontal="center" textRotation="90" wrapText="1"/>
    </xf>
    <xf numFmtId="0" fontId="14" fillId="3" borderId="32" xfId="0" applyFont="1" applyFill="1" applyBorder="1" applyAlignment="1">
      <alignment horizontal="center" textRotation="90" wrapText="1"/>
    </xf>
    <xf numFmtId="0" fontId="38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top" wrapText="1"/>
    </xf>
    <xf numFmtId="0" fontId="9" fillId="0" borderId="35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8" xfId="0" applyFont="1" applyBorder="1" applyAlignment="1" applyProtection="1">
      <alignment horizontal="left" textRotation="90" readingOrder="2"/>
      <protection locked="0"/>
    </xf>
    <xf numFmtId="0" fontId="15" fillId="0" borderId="15" xfId="0" applyFont="1" applyBorder="1" applyAlignment="1" applyProtection="1">
      <alignment horizontal="left" textRotation="90" readingOrder="2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textRotation="90" wrapText="1" readingOrder="2"/>
    </xf>
    <xf numFmtId="0" fontId="1" fillId="3" borderId="15" xfId="0" applyFont="1" applyFill="1" applyBorder="1" applyAlignment="1">
      <alignment horizontal="left" textRotation="90" wrapText="1" readingOrder="2"/>
    </xf>
    <xf numFmtId="0" fontId="10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="55" zoomScaleNormal="55" zoomScaleSheetLayoutView="30" workbookViewId="0">
      <selection activeCell="A14" sqref="A14:B14"/>
    </sheetView>
  </sheetViews>
  <sheetFormatPr baseColWidth="10" defaultColWidth="11.42578125" defaultRowHeight="18.75" x14ac:dyDescent="0.3"/>
  <cols>
    <col min="1" max="1" width="13" style="46" customWidth="1"/>
    <col min="2" max="2" width="45.140625" style="45" customWidth="1"/>
    <col min="3" max="3" width="10" style="45" customWidth="1"/>
    <col min="4" max="9" width="7.7109375" style="45" customWidth="1"/>
    <col min="10" max="10" width="24.28515625" style="45" customWidth="1"/>
    <col min="11" max="11" width="26.140625" style="45" customWidth="1"/>
    <col min="12" max="12" width="15.7109375" style="46" customWidth="1"/>
    <col min="13" max="13" width="30" style="45" customWidth="1"/>
    <col min="14" max="14" width="29" style="45" customWidth="1"/>
    <col min="15" max="15" width="30.5703125" style="45" customWidth="1"/>
    <col min="16" max="16" width="30.28515625" style="45" customWidth="1"/>
    <col min="17" max="17" width="27.140625" style="45" customWidth="1"/>
    <col min="18" max="16384" width="11.42578125" style="45"/>
  </cols>
  <sheetData>
    <row r="1" spans="1:20" ht="35.25" customHeight="1" x14ac:dyDescent="0.5">
      <c r="A1" s="285" t="s">
        <v>98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64"/>
      <c r="O1" s="64"/>
      <c r="P1" s="64"/>
      <c r="Q1" s="64"/>
    </row>
    <row r="2" spans="1:20" ht="40.5" customHeight="1" x14ac:dyDescent="0.3">
      <c r="A2" s="286" t="s">
        <v>123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65"/>
      <c r="O2" s="65"/>
      <c r="P2" s="65"/>
      <c r="Q2" s="65"/>
    </row>
    <row r="3" spans="1:20" s="3" customFormat="1" ht="34.5" customHeight="1" x14ac:dyDescent="0.35">
      <c r="A3" s="319" t="s">
        <v>0</v>
      </c>
      <c r="B3" s="320"/>
      <c r="C3" s="320"/>
      <c r="D3" s="320"/>
      <c r="E3" s="320"/>
      <c r="F3" s="320"/>
      <c r="G3" s="320"/>
      <c r="H3" s="320"/>
      <c r="I3" s="320"/>
      <c r="J3" s="320"/>
      <c r="K3" s="321"/>
      <c r="L3" s="52"/>
      <c r="M3" s="197" t="s">
        <v>1</v>
      </c>
      <c r="N3" s="68"/>
      <c r="O3" s="68"/>
      <c r="P3" s="69"/>
    </row>
    <row r="4" spans="1:20" s="3" customFormat="1" ht="38.1" customHeight="1" x14ac:dyDescent="0.35">
      <c r="A4" s="113" t="s">
        <v>2</v>
      </c>
      <c r="B4" s="112"/>
      <c r="C4" s="322"/>
      <c r="D4" s="322"/>
      <c r="E4" s="322"/>
      <c r="F4" s="322"/>
      <c r="G4" s="322"/>
      <c r="H4" s="322"/>
      <c r="I4" s="322"/>
      <c r="J4" s="322"/>
      <c r="K4" s="323"/>
      <c r="L4" s="52"/>
      <c r="M4" s="197" t="s">
        <v>3</v>
      </c>
      <c r="N4" s="68"/>
      <c r="O4" s="68"/>
      <c r="P4" s="69"/>
    </row>
    <row r="5" spans="1:20" s="50" customFormat="1" ht="21" x14ac:dyDescent="0.35">
      <c r="A5" s="330" t="s">
        <v>4</v>
      </c>
      <c r="B5" s="330"/>
      <c r="C5" s="330"/>
      <c r="D5" s="330"/>
      <c r="E5" s="330"/>
      <c r="F5" s="330"/>
      <c r="G5" s="330"/>
      <c r="H5" s="330"/>
      <c r="I5" s="330"/>
      <c r="J5" s="330"/>
      <c r="L5" s="51"/>
      <c r="M5" s="306" t="s">
        <v>124</v>
      </c>
      <c r="N5" s="307"/>
      <c r="O5" s="307"/>
      <c r="P5" s="307"/>
      <c r="Q5" s="308"/>
    </row>
    <row r="6" spans="1:20" s="50" customFormat="1" ht="21" x14ac:dyDescent="0.35">
      <c r="A6" s="331"/>
      <c r="B6" s="331"/>
      <c r="C6" s="331"/>
      <c r="D6" s="331"/>
      <c r="E6" s="331"/>
      <c r="F6" s="331"/>
      <c r="G6" s="331"/>
      <c r="H6" s="155"/>
      <c r="I6" s="155"/>
      <c r="J6" s="155"/>
      <c r="L6" s="51"/>
      <c r="M6" s="309"/>
      <c r="N6" s="310"/>
      <c r="O6" s="310"/>
      <c r="P6" s="310"/>
      <c r="Q6" s="311"/>
    </row>
    <row r="7" spans="1:20" s="50" customFormat="1" ht="21" x14ac:dyDescent="0.35">
      <c r="A7" s="51"/>
      <c r="L7" s="51"/>
      <c r="M7" s="312"/>
      <c r="N7" s="313"/>
      <c r="O7" s="313"/>
      <c r="P7" s="313"/>
      <c r="Q7" s="314"/>
    </row>
    <row r="8" spans="1:20" s="50" customFormat="1" ht="21" x14ac:dyDescent="0.35">
      <c r="A8" s="51"/>
      <c r="B8" s="114" t="s">
        <v>91</v>
      </c>
      <c r="C8" s="114"/>
      <c r="D8" s="114"/>
      <c r="E8" s="114"/>
      <c r="F8" s="114"/>
      <c r="G8" s="114"/>
      <c r="H8" s="114"/>
      <c r="I8" s="114"/>
      <c r="J8" s="114"/>
      <c r="L8" s="51"/>
    </row>
    <row r="9" spans="1:20" s="50" customFormat="1" ht="21" x14ac:dyDescent="0.35">
      <c r="A9" s="51"/>
      <c r="B9" s="114" t="s">
        <v>97</v>
      </c>
      <c r="C9" s="114"/>
      <c r="D9" s="114"/>
      <c r="E9" s="114"/>
      <c r="F9" s="114"/>
      <c r="G9" s="114"/>
      <c r="H9" s="114"/>
      <c r="I9" s="114"/>
      <c r="J9" s="114"/>
      <c r="L9" s="51"/>
    </row>
    <row r="10" spans="1:20" s="55" customFormat="1" ht="30" customHeight="1" x14ac:dyDescent="0.25">
      <c r="A10" s="53"/>
      <c r="B10" s="54"/>
      <c r="L10" s="53"/>
      <c r="M10" s="161" t="s">
        <v>101</v>
      </c>
      <c r="N10" s="74"/>
      <c r="O10" s="74"/>
      <c r="P10" s="74"/>
      <c r="Q10" s="102" t="s">
        <v>76</v>
      </c>
    </row>
    <row r="11" spans="1:20" s="55" customFormat="1" ht="24.6" customHeight="1" x14ac:dyDescent="0.35">
      <c r="A11" s="56"/>
      <c r="D11" s="77" t="s">
        <v>61</v>
      </c>
      <c r="E11" s="70"/>
      <c r="F11" s="70"/>
      <c r="G11" s="71"/>
      <c r="H11" s="324" t="s">
        <v>6</v>
      </c>
      <c r="I11" s="325"/>
      <c r="J11" s="328" t="s">
        <v>7</v>
      </c>
      <c r="K11" s="328" t="s">
        <v>8</v>
      </c>
      <c r="L11" s="158"/>
      <c r="M11" s="164">
        <v>1</v>
      </c>
      <c r="N11" s="165">
        <v>2</v>
      </c>
      <c r="O11" s="165">
        <v>3</v>
      </c>
      <c r="P11" s="165">
        <v>4</v>
      </c>
      <c r="Q11" s="160" t="s">
        <v>77</v>
      </c>
      <c r="R11" s="57"/>
      <c r="S11" s="57"/>
      <c r="T11" s="57"/>
    </row>
    <row r="12" spans="1:20" s="50" customFormat="1" ht="37.5" customHeight="1" x14ac:dyDescent="0.35">
      <c r="A12" s="51"/>
      <c r="D12" s="78" t="s">
        <v>62</v>
      </c>
      <c r="E12" s="72"/>
      <c r="F12" s="72"/>
      <c r="G12" s="73"/>
      <c r="H12" s="326"/>
      <c r="I12" s="327"/>
      <c r="J12" s="329"/>
      <c r="K12" s="329"/>
      <c r="L12" s="159" t="s">
        <v>9</v>
      </c>
      <c r="M12" s="191" t="s">
        <v>102</v>
      </c>
      <c r="N12" s="192" t="s">
        <v>103</v>
      </c>
      <c r="O12" s="192" t="s">
        <v>104</v>
      </c>
      <c r="P12" s="192" t="s">
        <v>105</v>
      </c>
      <c r="Q12" s="160" t="s">
        <v>78</v>
      </c>
      <c r="R12" s="58"/>
      <c r="S12" s="58"/>
      <c r="T12" s="58"/>
    </row>
    <row r="13" spans="1:20" s="50" customFormat="1" ht="29.25" customHeight="1" thickBot="1" x14ac:dyDescent="0.4">
      <c r="A13" s="51"/>
      <c r="D13" s="75"/>
      <c r="E13" s="75"/>
      <c r="F13" s="317" t="s">
        <v>16</v>
      </c>
      <c r="G13" s="315" t="s">
        <v>17</v>
      </c>
      <c r="H13" s="59"/>
      <c r="I13" s="60"/>
      <c r="J13" s="66"/>
      <c r="K13" s="66"/>
      <c r="L13" s="61" t="s">
        <v>10</v>
      </c>
      <c r="M13" s="162" t="s">
        <v>106</v>
      </c>
      <c r="N13" s="163"/>
      <c r="O13" s="163"/>
      <c r="P13" s="163"/>
      <c r="Q13" s="103" t="s">
        <v>63</v>
      </c>
      <c r="R13" s="58"/>
      <c r="S13" s="58"/>
      <c r="T13" s="58"/>
    </row>
    <row r="14" spans="1:20" s="50" customFormat="1" ht="68.25" customHeight="1" thickBot="1" x14ac:dyDescent="0.4">
      <c r="A14" s="190" t="s">
        <v>11</v>
      </c>
      <c r="B14" s="287" t="s">
        <v>12</v>
      </c>
      <c r="C14" s="62" t="s">
        <v>13</v>
      </c>
      <c r="D14" s="76" t="s">
        <v>14</v>
      </c>
      <c r="E14" s="76" t="s">
        <v>15</v>
      </c>
      <c r="F14" s="318"/>
      <c r="G14" s="316"/>
      <c r="H14" s="63" t="s">
        <v>18</v>
      </c>
      <c r="I14" s="63" t="s">
        <v>19</v>
      </c>
      <c r="J14" s="67" t="s">
        <v>20</v>
      </c>
      <c r="K14" s="67" t="s">
        <v>21</v>
      </c>
      <c r="L14" s="156" t="s">
        <v>22</v>
      </c>
      <c r="M14" s="193">
        <v>14</v>
      </c>
      <c r="N14" s="194">
        <v>11</v>
      </c>
      <c r="O14" s="194">
        <v>9</v>
      </c>
      <c r="P14" s="194">
        <v>5</v>
      </c>
      <c r="Q14" s="157" t="s">
        <v>79</v>
      </c>
    </row>
    <row r="15" spans="1:20" s="82" customFormat="1" ht="50.1" customHeight="1" x14ac:dyDescent="0.25">
      <c r="A15" s="79"/>
      <c r="B15" s="19"/>
      <c r="C15" s="80"/>
      <c r="D15" s="79"/>
      <c r="E15" s="149"/>
      <c r="F15" s="149"/>
      <c r="G15" s="149"/>
      <c r="H15" s="79"/>
      <c r="I15" s="79"/>
      <c r="J15" s="173"/>
      <c r="K15" s="173"/>
      <c r="L15" s="81">
        <f>K15-J15</f>
        <v>0</v>
      </c>
      <c r="M15" s="96"/>
      <c r="N15" s="96"/>
      <c r="O15" s="96"/>
      <c r="P15" s="96"/>
      <c r="Q15" s="195"/>
    </row>
    <row r="16" spans="1:20" s="82" customFormat="1" ht="50.1" customHeight="1" x14ac:dyDescent="0.25">
      <c r="A16" s="79"/>
      <c r="B16" s="19"/>
      <c r="C16" s="80"/>
      <c r="D16" s="79"/>
      <c r="E16" s="149"/>
      <c r="F16" s="149"/>
      <c r="G16" s="149"/>
      <c r="H16" s="79"/>
      <c r="I16" s="79"/>
      <c r="J16" s="173"/>
      <c r="K16" s="173"/>
      <c r="L16" s="81">
        <f t="shared" ref="L16:L30" si="0">K16-J16</f>
        <v>0</v>
      </c>
      <c r="M16" s="96"/>
      <c r="N16" s="96"/>
      <c r="O16" s="96"/>
      <c r="P16" s="96"/>
      <c r="Q16" s="195"/>
    </row>
    <row r="17" spans="1:17" s="82" customFormat="1" ht="50.1" customHeight="1" x14ac:dyDescent="0.25">
      <c r="A17" s="79"/>
      <c r="B17" s="19"/>
      <c r="C17" s="80"/>
      <c r="D17" s="79"/>
      <c r="E17" s="149"/>
      <c r="F17" s="149"/>
      <c r="G17" s="149"/>
      <c r="H17" s="79"/>
      <c r="I17" s="79"/>
      <c r="J17" s="173"/>
      <c r="K17" s="173"/>
      <c r="L17" s="81">
        <f t="shared" si="0"/>
        <v>0</v>
      </c>
      <c r="M17" s="96"/>
      <c r="N17" s="96"/>
      <c r="O17" s="96"/>
      <c r="P17" s="96"/>
      <c r="Q17" s="196"/>
    </row>
    <row r="18" spans="1:17" s="82" customFormat="1" ht="50.1" customHeight="1" x14ac:dyDescent="0.25">
      <c r="A18" s="79"/>
      <c r="B18" s="19"/>
      <c r="C18" s="80"/>
      <c r="D18" s="79"/>
      <c r="E18" s="149"/>
      <c r="F18" s="149"/>
      <c r="G18" s="149"/>
      <c r="H18" s="79"/>
      <c r="I18" s="79"/>
      <c r="J18" s="173"/>
      <c r="K18" s="173"/>
      <c r="L18" s="81">
        <f t="shared" si="0"/>
        <v>0</v>
      </c>
      <c r="M18" s="96"/>
      <c r="N18" s="96"/>
      <c r="O18" s="96"/>
      <c r="P18" s="96"/>
      <c r="Q18" s="196"/>
    </row>
    <row r="19" spans="1:17" s="82" customFormat="1" ht="50.1" customHeight="1" x14ac:dyDescent="0.25">
      <c r="A19" s="79"/>
      <c r="B19" s="19"/>
      <c r="C19" s="80"/>
      <c r="D19" s="79"/>
      <c r="E19" s="149"/>
      <c r="F19" s="149"/>
      <c r="G19" s="149"/>
      <c r="H19" s="79"/>
      <c r="I19" s="79"/>
      <c r="J19" s="173"/>
      <c r="K19" s="173"/>
      <c r="L19" s="81">
        <f t="shared" si="0"/>
        <v>0</v>
      </c>
      <c r="M19" s="96"/>
      <c r="N19" s="96"/>
      <c r="O19" s="96"/>
      <c r="P19" s="96"/>
      <c r="Q19" s="196"/>
    </row>
    <row r="20" spans="1:17" s="82" customFormat="1" ht="50.1" customHeight="1" x14ac:dyDescent="0.25">
      <c r="A20" s="79"/>
      <c r="B20" s="19"/>
      <c r="C20" s="80"/>
      <c r="D20" s="79"/>
      <c r="E20" s="149"/>
      <c r="F20" s="149"/>
      <c r="G20" s="149"/>
      <c r="H20" s="79"/>
      <c r="I20" s="79"/>
      <c r="J20" s="173"/>
      <c r="K20" s="173"/>
      <c r="L20" s="81">
        <f t="shared" si="0"/>
        <v>0</v>
      </c>
      <c r="M20" s="96"/>
      <c r="N20" s="96"/>
      <c r="O20" s="96"/>
      <c r="P20" s="96"/>
      <c r="Q20" s="196"/>
    </row>
    <row r="21" spans="1:17" s="82" customFormat="1" ht="50.1" customHeight="1" x14ac:dyDescent="0.25">
      <c r="A21" s="79"/>
      <c r="B21" s="19"/>
      <c r="C21" s="80"/>
      <c r="D21" s="79"/>
      <c r="E21" s="149"/>
      <c r="F21" s="149"/>
      <c r="G21" s="149"/>
      <c r="H21" s="79"/>
      <c r="I21" s="79"/>
      <c r="J21" s="173"/>
      <c r="K21" s="173"/>
      <c r="L21" s="81">
        <f t="shared" si="0"/>
        <v>0</v>
      </c>
      <c r="M21" s="96"/>
      <c r="N21" s="96"/>
      <c r="O21" s="96"/>
      <c r="P21" s="96"/>
      <c r="Q21" s="196"/>
    </row>
    <row r="22" spans="1:17" s="82" customFormat="1" ht="50.1" customHeight="1" x14ac:dyDescent="0.25">
      <c r="A22" s="79"/>
      <c r="B22" s="19"/>
      <c r="C22" s="80"/>
      <c r="D22" s="79"/>
      <c r="E22" s="149"/>
      <c r="F22" s="149"/>
      <c r="G22" s="149"/>
      <c r="H22" s="79"/>
      <c r="I22" s="79"/>
      <c r="J22" s="173"/>
      <c r="K22" s="173"/>
      <c r="L22" s="81">
        <f t="shared" si="0"/>
        <v>0</v>
      </c>
      <c r="M22" s="96"/>
      <c r="N22" s="96"/>
      <c r="O22" s="96"/>
      <c r="P22" s="96"/>
      <c r="Q22" s="196"/>
    </row>
    <row r="23" spans="1:17" s="82" customFormat="1" ht="50.1" customHeight="1" x14ac:dyDescent="0.25">
      <c r="A23" s="79"/>
      <c r="B23" s="19"/>
      <c r="C23" s="80"/>
      <c r="D23" s="79"/>
      <c r="E23" s="149"/>
      <c r="F23" s="149"/>
      <c r="G23" s="149"/>
      <c r="H23" s="79"/>
      <c r="I23" s="79"/>
      <c r="J23" s="173"/>
      <c r="K23" s="173"/>
      <c r="L23" s="81">
        <f t="shared" si="0"/>
        <v>0</v>
      </c>
      <c r="M23" s="96"/>
      <c r="N23" s="96"/>
      <c r="O23" s="96"/>
      <c r="P23" s="96"/>
      <c r="Q23" s="196"/>
    </row>
    <row r="24" spans="1:17" s="82" customFormat="1" ht="50.1" customHeight="1" x14ac:dyDescent="0.25">
      <c r="A24" s="79"/>
      <c r="B24" s="19"/>
      <c r="C24" s="80"/>
      <c r="D24" s="79"/>
      <c r="E24" s="149"/>
      <c r="F24" s="149"/>
      <c r="G24" s="149"/>
      <c r="H24" s="79"/>
      <c r="I24" s="79"/>
      <c r="J24" s="173"/>
      <c r="K24" s="173"/>
      <c r="L24" s="81">
        <f t="shared" si="0"/>
        <v>0</v>
      </c>
      <c r="M24" s="96"/>
      <c r="N24" s="96"/>
      <c r="O24" s="96"/>
      <c r="P24" s="96"/>
      <c r="Q24" s="196"/>
    </row>
    <row r="25" spans="1:17" s="82" customFormat="1" ht="50.1" customHeight="1" x14ac:dyDescent="0.25">
      <c r="A25" s="79"/>
      <c r="B25" s="19"/>
      <c r="C25" s="80"/>
      <c r="D25" s="79"/>
      <c r="E25" s="149"/>
      <c r="F25" s="149"/>
      <c r="G25" s="149"/>
      <c r="H25" s="79"/>
      <c r="I25" s="79"/>
      <c r="J25" s="173"/>
      <c r="K25" s="173"/>
      <c r="L25" s="81">
        <f t="shared" si="0"/>
        <v>0</v>
      </c>
      <c r="M25" s="96"/>
      <c r="N25" s="96"/>
      <c r="O25" s="96"/>
      <c r="P25" s="96"/>
      <c r="Q25" s="196"/>
    </row>
    <row r="26" spans="1:17" s="82" customFormat="1" ht="50.1" customHeight="1" x14ac:dyDescent="0.25">
      <c r="A26" s="79"/>
      <c r="B26" s="19"/>
      <c r="C26" s="80"/>
      <c r="D26" s="79"/>
      <c r="E26" s="149"/>
      <c r="F26" s="149"/>
      <c r="G26" s="149"/>
      <c r="H26" s="79"/>
      <c r="I26" s="79"/>
      <c r="J26" s="173"/>
      <c r="K26" s="173"/>
      <c r="L26" s="81">
        <f t="shared" si="0"/>
        <v>0</v>
      </c>
      <c r="M26" s="96"/>
      <c r="N26" s="96"/>
      <c r="O26" s="96"/>
      <c r="P26" s="96"/>
      <c r="Q26" s="196"/>
    </row>
    <row r="27" spans="1:17" s="82" customFormat="1" ht="50.1" customHeight="1" x14ac:dyDescent="0.25">
      <c r="A27" s="79"/>
      <c r="B27" s="19"/>
      <c r="C27" s="80"/>
      <c r="D27" s="79"/>
      <c r="E27" s="149"/>
      <c r="F27" s="149"/>
      <c r="G27" s="149"/>
      <c r="H27" s="79"/>
      <c r="I27" s="79"/>
      <c r="J27" s="173"/>
      <c r="K27" s="173"/>
      <c r="L27" s="81">
        <f t="shared" si="0"/>
        <v>0</v>
      </c>
      <c r="M27" s="96"/>
      <c r="N27" s="96"/>
      <c r="O27" s="96"/>
      <c r="P27" s="96"/>
      <c r="Q27" s="196"/>
    </row>
    <row r="28" spans="1:17" s="82" customFormat="1" ht="50.1" customHeight="1" x14ac:dyDescent="0.25">
      <c r="A28" s="79"/>
      <c r="B28" s="19"/>
      <c r="C28" s="80"/>
      <c r="D28" s="79"/>
      <c r="E28" s="149"/>
      <c r="F28" s="149"/>
      <c r="G28" s="149"/>
      <c r="H28" s="79"/>
      <c r="I28" s="79"/>
      <c r="J28" s="173"/>
      <c r="K28" s="173"/>
      <c r="L28" s="81">
        <f t="shared" si="0"/>
        <v>0</v>
      </c>
      <c r="M28" s="96"/>
      <c r="N28" s="96"/>
      <c r="O28" s="96"/>
      <c r="P28" s="96"/>
      <c r="Q28" s="196"/>
    </row>
    <row r="29" spans="1:17" s="82" customFormat="1" ht="50.1" customHeight="1" x14ac:dyDescent="0.25">
      <c r="A29" s="79"/>
      <c r="B29" s="19"/>
      <c r="C29" s="80"/>
      <c r="D29" s="79"/>
      <c r="E29" s="149"/>
      <c r="F29" s="149"/>
      <c r="G29" s="149"/>
      <c r="H29" s="79"/>
      <c r="I29" s="79"/>
      <c r="J29" s="173"/>
      <c r="K29" s="173"/>
      <c r="L29" s="81">
        <f t="shared" si="0"/>
        <v>0</v>
      </c>
      <c r="M29" s="96"/>
      <c r="N29" s="96"/>
      <c r="O29" s="96"/>
      <c r="P29" s="96"/>
      <c r="Q29" s="196"/>
    </row>
    <row r="30" spans="1:17" s="82" customFormat="1" ht="50.1" customHeight="1" thickBot="1" x14ac:dyDescent="0.3">
      <c r="A30" s="79"/>
      <c r="B30" s="19"/>
      <c r="C30" s="80"/>
      <c r="D30" s="79"/>
      <c r="E30" s="149"/>
      <c r="F30" s="149"/>
      <c r="G30" s="149"/>
      <c r="H30" s="79"/>
      <c r="I30" s="79"/>
      <c r="J30" s="173"/>
      <c r="K30" s="173"/>
      <c r="L30" s="81">
        <f t="shared" si="0"/>
        <v>0</v>
      </c>
      <c r="M30" s="96"/>
      <c r="N30" s="96"/>
      <c r="O30" s="96"/>
      <c r="P30" s="96"/>
      <c r="Q30" s="196"/>
    </row>
    <row r="31" spans="1:17" s="82" customFormat="1" ht="33" customHeight="1" thickBot="1" x14ac:dyDescent="0.3">
      <c r="A31" s="169"/>
      <c r="B31" s="169"/>
      <c r="C31" s="170"/>
      <c r="D31" s="169"/>
      <c r="E31" s="169"/>
      <c r="F31" s="169"/>
      <c r="G31" s="169"/>
      <c r="H31" s="169"/>
      <c r="I31" s="169"/>
      <c r="J31" s="169"/>
      <c r="K31" s="169"/>
      <c r="L31" s="172"/>
      <c r="M31" s="219"/>
      <c r="N31" s="220"/>
      <c r="O31" s="221"/>
      <c r="P31" s="220"/>
      <c r="Q31" s="222"/>
    </row>
    <row r="32" spans="1:17" s="49" customFormat="1" ht="28.5" customHeight="1" thickBot="1" x14ac:dyDescent="0.3">
      <c r="A32" s="47"/>
      <c r="B32" s="9"/>
      <c r="C32" s="48"/>
      <c r="D32" s="48"/>
      <c r="E32" s="48"/>
      <c r="F32" s="48"/>
      <c r="G32" s="48"/>
      <c r="H32" s="48"/>
      <c r="I32" s="48"/>
      <c r="J32" s="48"/>
      <c r="K32" s="48"/>
      <c r="L32" s="171"/>
      <c r="M32" s="48"/>
      <c r="N32" s="48"/>
      <c r="O32" s="48"/>
      <c r="P32" s="48"/>
      <c r="Q32" s="218"/>
    </row>
    <row r="33" spans="1:17" ht="21" customHeight="1" x14ac:dyDescent="0.35">
      <c r="A33" s="209" t="s">
        <v>99</v>
      </c>
      <c r="B33" s="210"/>
      <c r="C33" s="210"/>
      <c r="D33" s="210"/>
      <c r="E33" s="210"/>
      <c r="F33" s="210"/>
      <c r="G33" s="210"/>
      <c r="H33" s="210"/>
      <c r="I33" s="210"/>
      <c r="J33" s="215"/>
      <c r="K33" s="50"/>
      <c r="L33" s="51"/>
      <c r="M33" s="50"/>
      <c r="N33" s="50"/>
      <c r="O33" s="50"/>
    </row>
    <row r="34" spans="1:17" ht="30" customHeight="1" x14ac:dyDescent="0.35">
      <c r="A34" s="211" t="s">
        <v>90</v>
      </c>
      <c r="B34" s="212"/>
      <c r="C34" s="212"/>
      <c r="D34" s="212"/>
      <c r="E34" s="212"/>
      <c r="F34" s="212"/>
      <c r="G34" s="212"/>
      <c r="H34" s="212"/>
      <c r="I34" s="212"/>
      <c r="J34" s="216"/>
      <c r="K34" s="50"/>
      <c r="L34" s="51"/>
      <c r="M34" s="50"/>
      <c r="N34" s="50"/>
      <c r="O34" s="50"/>
    </row>
    <row r="35" spans="1:17" ht="27.75" customHeight="1" thickBot="1" x14ac:dyDescent="0.4">
      <c r="A35" s="213" t="s">
        <v>100</v>
      </c>
      <c r="B35" s="214"/>
      <c r="C35" s="214"/>
      <c r="D35" s="214"/>
      <c r="E35" s="214"/>
      <c r="F35" s="214"/>
      <c r="G35" s="214"/>
      <c r="H35" s="214"/>
      <c r="I35" s="214"/>
      <c r="J35" s="217"/>
      <c r="K35" s="50"/>
      <c r="L35" s="51"/>
      <c r="M35" s="50"/>
      <c r="N35" s="50"/>
      <c r="O35" s="50"/>
      <c r="Q35" s="168"/>
    </row>
  </sheetData>
  <mergeCells count="10">
    <mergeCell ref="M5:Q7"/>
    <mergeCell ref="G13:G14"/>
    <mergeCell ref="F13:F14"/>
    <mergeCell ref="A3:K3"/>
    <mergeCell ref="C4:K4"/>
    <mergeCell ref="H11:I12"/>
    <mergeCell ref="J11:J12"/>
    <mergeCell ref="K11:K12"/>
    <mergeCell ref="A5:J5"/>
    <mergeCell ref="A6:G6"/>
  </mergeCells>
  <pageMargins left="0.19685039370078741" right="0.19685039370078741" top="0" bottom="0" header="0.11811023622047245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H11" sqref="H11"/>
    </sheetView>
  </sheetViews>
  <sheetFormatPr baseColWidth="10" defaultRowHeight="15" x14ac:dyDescent="0.25"/>
  <cols>
    <col min="1" max="1" width="5.85546875" style="1" customWidth="1"/>
    <col min="2" max="2" width="29.85546875" customWidth="1"/>
    <col min="3" max="4" width="7.28515625" customWidth="1"/>
    <col min="5" max="5" width="7.5703125" customWidth="1"/>
    <col min="6" max="7" width="6.5703125" customWidth="1"/>
    <col min="8" max="8" width="8.140625" customWidth="1"/>
    <col min="9" max="14" width="6.5703125" customWidth="1"/>
    <col min="15" max="15" width="16.28515625" customWidth="1"/>
  </cols>
  <sheetData>
    <row r="1" spans="1:18" ht="21.6" customHeight="1" x14ac:dyDescent="0.25">
      <c r="A1" s="340" t="s">
        <v>98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8" ht="19.5" customHeight="1" x14ac:dyDescent="0.25">
      <c r="A2" s="341" t="s">
        <v>125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</row>
    <row r="3" spans="1:18" ht="18" customHeight="1" x14ac:dyDescent="0.25">
      <c r="A3" s="345" t="s">
        <v>0</v>
      </c>
      <c r="B3" s="346"/>
      <c r="C3" s="346"/>
      <c r="D3" s="346"/>
      <c r="E3" s="346"/>
      <c r="F3" s="346"/>
      <c r="G3" s="347"/>
      <c r="H3" s="281" t="s">
        <v>108</v>
      </c>
      <c r="I3" s="282"/>
      <c r="J3" s="282"/>
      <c r="K3" s="282"/>
      <c r="L3" s="279"/>
      <c r="M3" s="279"/>
      <c r="N3" s="279"/>
      <c r="O3" s="280"/>
    </row>
    <row r="4" spans="1:18" ht="14.45" customHeight="1" x14ac:dyDescent="0.25">
      <c r="A4" s="342" t="s">
        <v>82</v>
      </c>
      <c r="B4" s="343"/>
      <c r="C4" s="343"/>
      <c r="D4" s="343"/>
      <c r="E4" s="343"/>
      <c r="F4" s="343"/>
      <c r="G4" s="344"/>
      <c r="H4" s="283" t="s">
        <v>109</v>
      </c>
      <c r="I4" s="284"/>
      <c r="J4" s="284"/>
      <c r="K4" s="284"/>
      <c r="L4" s="276"/>
      <c r="M4" s="276"/>
      <c r="N4" s="277"/>
      <c r="O4" s="278"/>
    </row>
    <row r="5" spans="1:18" ht="14.45" customHeight="1" x14ac:dyDescent="0.25">
      <c r="A5" s="348" t="s">
        <v>107</v>
      </c>
      <c r="B5" s="349"/>
      <c r="C5" s="349"/>
      <c r="D5" s="349"/>
      <c r="E5" s="349"/>
      <c r="F5" s="349"/>
      <c r="G5" s="350"/>
      <c r="H5" s="348" t="s">
        <v>110</v>
      </c>
      <c r="I5" s="349"/>
      <c r="J5" s="349"/>
      <c r="K5" s="349"/>
      <c r="L5" s="349"/>
      <c r="M5" s="349"/>
      <c r="N5" s="349"/>
      <c r="O5" s="350"/>
    </row>
    <row r="6" spans="1:18" s="32" customFormat="1" ht="15.75" x14ac:dyDescent="0.25">
      <c r="A6" s="100" t="s">
        <v>31</v>
      </c>
      <c r="B6" s="100"/>
      <c r="C6" s="100"/>
      <c r="D6" s="100"/>
      <c r="E6" s="100"/>
      <c r="F6" s="100"/>
      <c r="G6" s="100"/>
      <c r="H6" s="31"/>
      <c r="I6" s="31"/>
      <c r="J6" s="31"/>
      <c r="K6" s="31"/>
      <c r="L6" s="31"/>
      <c r="M6" s="31"/>
    </row>
    <row r="7" spans="1:18" x14ac:dyDescent="0.25">
      <c r="A7" s="5" t="s">
        <v>38</v>
      </c>
      <c r="B7" s="34" t="s">
        <v>92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8" x14ac:dyDescent="0.25">
      <c r="A8" s="5"/>
      <c r="B8" s="97" t="s">
        <v>85</v>
      </c>
      <c r="C8" s="97"/>
      <c r="D8" s="97"/>
      <c r="E8" s="97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8" s="8" customFormat="1" ht="30.75" customHeight="1" x14ac:dyDescent="0.25">
      <c r="C9" s="335" t="s">
        <v>27</v>
      </c>
      <c r="D9" s="336"/>
      <c r="E9" s="336"/>
      <c r="F9" s="336"/>
      <c r="G9" s="337"/>
      <c r="H9" s="35" t="s">
        <v>39</v>
      </c>
      <c r="I9" s="332" t="s">
        <v>84</v>
      </c>
      <c r="J9" s="332"/>
      <c r="K9" s="332"/>
      <c r="L9" s="332" t="s">
        <v>83</v>
      </c>
      <c r="M9" s="332"/>
      <c r="N9" s="332"/>
      <c r="O9" s="338" t="s">
        <v>80</v>
      </c>
      <c r="P9" s="12"/>
      <c r="Q9" s="12"/>
      <c r="R9" s="12"/>
    </row>
    <row r="10" spans="1:18" ht="69.75" customHeight="1" x14ac:dyDescent="0.25">
      <c r="A10" s="93" t="s">
        <v>11</v>
      </c>
      <c r="B10" s="92" t="s">
        <v>12</v>
      </c>
      <c r="C10" s="198" t="s">
        <v>40</v>
      </c>
      <c r="D10" s="198" t="s">
        <v>41</v>
      </c>
      <c r="E10" s="198" t="s">
        <v>42</v>
      </c>
      <c r="F10" s="198" t="s">
        <v>43</v>
      </c>
      <c r="G10" s="198" t="s">
        <v>44</v>
      </c>
      <c r="H10" s="36" t="s">
        <v>44</v>
      </c>
      <c r="I10" s="198" t="s">
        <v>45</v>
      </c>
      <c r="J10" s="199" t="s">
        <v>46</v>
      </c>
      <c r="K10" s="198" t="s">
        <v>47</v>
      </c>
      <c r="L10" s="198" t="s">
        <v>45</v>
      </c>
      <c r="M10" s="199" t="s">
        <v>46</v>
      </c>
      <c r="N10" s="198" t="s">
        <v>47</v>
      </c>
      <c r="O10" s="339"/>
    </row>
    <row r="11" spans="1:18" s="10" customFormat="1" ht="15.6" customHeight="1" x14ac:dyDescent="0.25">
      <c r="A11" s="37"/>
      <c r="B11" s="38" t="s">
        <v>48</v>
      </c>
      <c r="C11" s="94">
        <v>20</v>
      </c>
      <c r="D11" s="95">
        <v>20</v>
      </c>
      <c r="E11" s="95">
        <v>25</v>
      </c>
      <c r="F11" s="95">
        <v>20</v>
      </c>
      <c r="G11" s="95">
        <v>20</v>
      </c>
      <c r="H11" s="96">
        <v>18</v>
      </c>
      <c r="I11" s="96">
        <v>0</v>
      </c>
      <c r="J11" s="96">
        <v>0</v>
      </c>
      <c r="K11" s="96">
        <v>0</v>
      </c>
      <c r="L11" s="95">
        <v>4</v>
      </c>
      <c r="M11" s="95">
        <v>4</v>
      </c>
      <c r="N11" s="95">
        <v>4</v>
      </c>
      <c r="O11" s="39"/>
    </row>
    <row r="12" spans="1:18" s="22" customFormat="1" x14ac:dyDescent="0.25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74">
        <f t="shared" ref="O12:O35" si="0">$C$11*C12+$D$11*D12+$E$11*E12+$F$11*F12+$G$11*G12+$H$11*H12+$L$11*L12+$M$11*M12+$N$11*N12</f>
        <v>0</v>
      </c>
    </row>
    <row r="13" spans="1:18" s="22" customFormat="1" x14ac:dyDescent="0.25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74">
        <f t="shared" si="0"/>
        <v>0</v>
      </c>
    </row>
    <row r="14" spans="1:18" s="22" customFormat="1" x14ac:dyDescent="0.25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74">
        <f t="shared" si="0"/>
        <v>0</v>
      </c>
    </row>
    <row r="15" spans="1:18" s="22" customFormat="1" x14ac:dyDescent="0.25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74">
        <f t="shared" si="0"/>
        <v>0</v>
      </c>
    </row>
    <row r="16" spans="1:18" s="22" customFormat="1" x14ac:dyDescent="0.25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74">
        <f t="shared" si="0"/>
        <v>0</v>
      </c>
    </row>
    <row r="17" spans="1:15" s="22" customFormat="1" x14ac:dyDescent="0.25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4">
        <f t="shared" si="0"/>
        <v>0</v>
      </c>
    </row>
    <row r="18" spans="1:15" s="22" customFormat="1" x14ac:dyDescent="0.25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4">
        <f t="shared" si="0"/>
        <v>0</v>
      </c>
    </row>
    <row r="19" spans="1:15" s="22" customFormat="1" x14ac:dyDescent="0.25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4">
        <f t="shared" si="0"/>
        <v>0</v>
      </c>
    </row>
    <row r="20" spans="1:15" s="22" customFormat="1" x14ac:dyDescent="0.25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4">
        <f t="shared" si="0"/>
        <v>0</v>
      </c>
    </row>
    <row r="21" spans="1:15" s="22" customFormat="1" x14ac:dyDescent="0.25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74">
        <f t="shared" si="0"/>
        <v>0</v>
      </c>
    </row>
    <row r="22" spans="1:15" s="22" customFormat="1" x14ac:dyDescent="0.25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74">
        <f t="shared" si="0"/>
        <v>0</v>
      </c>
    </row>
    <row r="23" spans="1:15" s="22" customFormat="1" x14ac:dyDescent="0.25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74">
        <f t="shared" si="0"/>
        <v>0</v>
      </c>
    </row>
    <row r="24" spans="1:15" s="22" customFormat="1" x14ac:dyDescent="0.25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74">
        <f t="shared" si="0"/>
        <v>0</v>
      </c>
    </row>
    <row r="25" spans="1:15" s="22" customFormat="1" x14ac:dyDescent="0.25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74">
        <f t="shared" si="0"/>
        <v>0</v>
      </c>
    </row>
    <row r="26" spans="1:15" s="22" customFormat="1" x14ac:dyDescent="0.25">
      <c r="A26" s="18"/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74">
        <f t="shared" si="0"/>
        <v>0</v>
      </c>
    </row>
    <row r="27" spans="1:15" s="22" customFormat="1" x14ac:dyDescent="0.25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74">
        <f t="shared" si="0"/>
        <v>0</v>
      </c>
    </row>
    <row r="28" spans="1:15" s="22" customFormat="1" x14ac:dyDescent="0.25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74">
        <f t="shared" si="0"/>
        <v>0</v>
      </c>
    </row>
    <row r="29" spans="1:15" s="22" customFormat="1" x14ac:dyDescent="0.25">
      <c r="A29" s="18"/>
      <c r="B29" s="1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74">
        <f t="shared" si="0"/>
        <v>0</v>
      </c>
    </row>
    <row r="30" spans="1:15" s="22" customFormat="1" x14ac:dyDescent="0.25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74">
        <f t="shared" si="0"/>
        <v>0</v>
      </c>
    </row>
    <row r="31" spans="1:15" s="22" customFormat="1" x14ac:dyDescent="0.25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74">
        <f t="shared" si="0"/>
        <v>0</v>
      </c>
    </row>
    <row r="32" spans="1:15" s="22" customFormat="1" x14ac:dyDescent="0.25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74">
        <f t="shared" si="0"/>
        <v>0</v>
      </c>
    </row>
    <row r="33" spans="1:15" s="22" customFormat="1" x14ac:dyDescent="0.25">
      <c r="A33" s="18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74">
        <f t="shared" si="0"/>
        <v>0</v>
      </c>
    </row>
    <row r="34" spans="1:15" s="22" customFormat="1" x14ac:dyDescent="0.25">
      <c r="A34" s="18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74">
        <f t="shared" si="0"/>
        <v>0</v>
      </c>
    </row>
    <row r="35" spans="1:15" s="22" customFormat="1" x14ac:dyDescent="0.25">
      <c r="A35" s="18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74">
        <f t="shared" si="0"/>
        <v>0</v>
      </c>
    </row>
    <row r="36" spans="1:15" s="4" customFormat="1" ht="23.25" customHeight="1" x14ac:dyDescent="0.25">
      <c r="A36" s="333" t="s">
        <v>94</v>
      </c>
      <c r="B36" s="334"/>
      <c r="C36" s="27">
        <f t="shared" ref="C36:O36" si="1">SUM(C12:C35)</f>
        <v>0</v>
      </c>
      <c r="D36" s="27">
        <f t="shared" si="1"/>
        <v>0</v>
      </c>
      <c r="E36" s="27">
        <f t="shared" si="1"/>
        <v>0</v>
      </c>
      <c r="F36" s="27">
        <f t="shared" si="1"/>
        <v>0</v>
      </c>
      <c r="G36" s="27">
        <f t="shared" si="1"/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0</v>
      </c>
      <c r="L36" s="27">
        <f t="shared" si="1"/>
        <v>0</v>
      </c>
      <c r="M36" s="27">
        <f t="shared" si="1"/>
        <v>0</v>
      </c>
      <c r="N36" s="27">
        <f t="shared" si="1"/>
        <v>0</v>
      </c>
      <c r="O36" s="175">
        <f t="shared" si="1"/>
        <v>0</v>
      </c>
    </row>
    <row r="37" spans="1:15" ht="12" customHeight="1" thickBot="1" x14ac:dyDescent="0.3"/>
    <row r="38" spans="1:15" ht="15.75" x14ac:dyDescent="0.25">
      <c r="A38" s="200" t="s">
        <v>99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2"/>
      <c r="N38" s="32"/>
    </row>
    <row r="39" spans="1:15" ht="15.75" x14ac:dyDescent="0.25">
      <c r="A39" s="203" t="s">
        <v>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5"/>
      <c r="N39" s="32"/>
    </row>
    <row r="40" spans="1:15" ht="16.5" thickBot="1" x14ac:dyDescent="0.3">
      <c r="A40" s="206" t="s">
        <v>100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8"/>
      <c r="N40" s="32"/>
    </row>
  </sheetData>
  <mergeCells count="11">
    <mergeCell ref="A1:O1"/>
    <mergeCell ref="A2:O2"/>
    <mergeCell ref="A4:G4"/>
    <mergeCell ref="A3:G3"/>
    <mergeCell ref="A5:G5"/>
    <mergeCell ref="H5:O5"/>
    <mergeCell ref="I9:K9"/>
    <mergeCell ref="A36:B36"/>
    <mergeCell ref="C9:G9"/>
    <mergeCell ref="L9:N9"/>
    <mergeCell ref="O9:O10"/>
  </mergeCells>
  <printOptions horizontalCentered="1"/>
  <pageMargins left="0.11811023622047245" right="0.11811023622047245" top="0" bottom="0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A19" zoomScale="80" zoomScaleNormal="80" workbookViewId="0">
      <selection activeCell="E37" sqref="E37"/>
    </sheetView>
  </sheetViews>
  <sheetFormatPr baseColWidth="10" defaultRowHeight="15" x14ac:dyDescent="0.25"/>
  <cols>
    <col min="1" max="1" width="8.5703125" style="1" customWidth="1"/>
    <col min="2" max="2" width="37.42578125" customWidth="1"/>
    <col min="3" max="17" width="10.7109375" customWidth="1"/>
    <col min="18" max="18" width="16.85546875" customWidth="1"/>
  </cols>
  <sheetData>
    <row r="1" spans="1:20" ht="26.25" x14ac:dyDescent="0.4">
      <c r="A1" s="351" t="s">
        <v>98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20" ht="25.5" customHeight="1" x14ac:dyDescent="0.25">
      <c r="A2" s="352" t="s">
        <v>126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</row>
    <row r="3" spans="1:20" ht="23.45" customHeight="1" x14ac:dyDescent="0.25">
      <c r="A3" s="245" t="s">
        <v>111</v>
      </c>
      <c r="B3" s="246"/>
      <c r="C3" s="246"/>
      <c r="D3" s="246"/>
      <c r="E3" s="246"/>
      <c r="F3" s="246"/>
      <c r="G3" s="247"/>
      <c r="H3" s="272" t="s">
        <v>108</v>
      </c>
      <c r="I3" s="249"/>
      <c r="J3" s="249"/>
      <c r="K3" s="250"/>
      <c r="L3" s="250"/>
      <c r="M3" s="250"/>
      <c r="N3" s="250"/>
      <c r="O3" s="250"/>
      <c r="P3" s="250"/>
      <c r="Q3" s="250"/>
      <c r="R3" s="273"/>
    </row>
    <row r="4" spans="1:20" ht="20.25" customHeight="1" x14ac:dyDescent="0.25">
      <c r="A4" s="274" t="s">
        <v>112</v>
      </c>
      <c r="B4" s="248"/>
      <c r="C4" s="248"/>
      <c r="D4" s="248"/>
      <c r="E4" s="248"/>
      <c r="F4" s="248"/>
      <c r="G4" s="275"/>
      <c r="H4" s="111" t="s">
        <v>109</v>
      </c>
      <c r="I4" s="276"/>
      <c r="J4" s="276"/>
      <c r="K4" s="277"/>
      <c r="L4" s="277"/>
      <c r="M4" s="277"/>
      <c r="N4" s="277"/>
      <c r="O4" s="277"/>
      <c r="P4" s="277"/>
      <c r="Q4" s="277"/>
      <c r="R4" s="278"/>
    </row>
    <row r="5" spans="1:20" ht="21.75" customHeight="1" x14ac:dyDescent="0.25">
      <c r="A5" s="353"/>
      <c r="B5" s="354"/>
      <c r="C5" s="354"/>
      <c r="D5" s="354"/>
      <c r="E5" s="354"/>
      <c r="F5" s="354"/>
      <c r="G5" s="355"/>
      <c r="H5" s="356" t="s">
        <v>110</v>
      </c>
      <c r="I5" s="357"/>
      <c r="J5" s="357"/>
      <c r="K5" s="357"/>
      <c r="L5" s="357"/>
      <c r="M5" s="357"/>
      <c r="N5" s="357"/>
      <c r="O5" s="357"/>
      <c r="P5" s="357"/>
      <c r="Q5" s="357"/>
      <c r="R5" s="358"/>
    </row>
    <row r="6" spans="1:20" ht="15.7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20" ht="18.75" x14ac:dyDescent="0.3">
      <c r="A7" s="300" t="s">
        <v>145</v>
      </c>
      <c r="B7" s="115"/>
      <c r="C7" s="115"/>
      <c r="D7" s="115"/>
      <c r="E7" s="41"/>
      <c r="F7" s="41"/>
      <c r="G7" s="41"/>
      <c r="H7" s="33"/>
      <c r="I7" s="33"/>
      <c r="J7" s="33"/>
    </row>
    <row r="8" spans="1:20" ht="177" customHeight="1" x14ac:dyDescent="0.25">
      <c r="A8" s="7" t="s">
        <v>11</v>
      </c>
      <c r="B8" s="123" t="s">
        <v>49</v>
      </c>
      <c r="C8" s="291" t="s">
        <v>130</v>
      </c>
      <c r="D8" s="292" t="s">
        <v>131</v>
      </c>
      <c r="E8" s="292" t="s">
        <v>132</v>
      </c>
      <c r="F8" s="292" t="s">
        <v>133</v>
      </c>
      <c r="G8" s="292" t="s">
        <v>134</v>
      </c>
      <c r="H8" s="293" t="s">
        <v>135</v>
      </c>
      <c r="I8" s="292" t="s">
        <v>136</v>
      </c>
      <c r="J8" s="294" t="s">
        <v>137</v>
      </c>
      <c r="K8" s="292" t="s">
        <v>138</v>
      </c>
      <c r="L8" s="293" t="s">
        <v>139</v>
      </c>
      <c r="M8" s="295" t="s">
        <v>140</v>
      </c>
      <c r="N8" s="294" t="s">
        <v>144</v>
      </c>
      <c r="O8" s="294" t="s">
        <v>141</v>
      </c>
      <c r="P8" s="292" t="s">
        <v>142</v>
      </c>
      <c r="Q8" s="293" t="s">
        <v>143</v>
      </c>
      <c r="R8" s="101"/>
    </row>
    <row r="9" spans="1:20" ht="27" customHeight="1" x14ac:dyDescent="0.25">
      <c r="A9" s="7"/>
      <c r="B9" s="123" t="s">
        <v>129</v>
      </c>
      <c r="C9" s="289">
        <v>1</v>
      </c>
      <c r="D9" s="290">
        <v>2</v>
      </c>
      <c r="E9" s="290">
        <v>3</v>
      </c>
      <c r="F9" s="289">
        <v>4</v>
      </c>
      <c r="G9" s="290">
        <v>5</v>
      </c>
      <c r="H9" s="290">
        <v>6</v>
      </c>
      <c r="I9" s="289">
        <v>7</v>
      </c>
      <c r="J9" s="290">
        <v>8</v>
      </c>
      <c r="K9" s="290">
        <v>9</v>
      </c>
      <c r="L9" s="289">
        <v>10</v>
      </c>
      <c r="M9" s="290">
        <v>11</v>
      </c>
      <c r="N9" s="290">
        <v>12</v>
      </c>
      <c r="O9" s="289">
        <v>13</v>
      </c>
      <c r="P9" s="290">
        <v>14</v>
      </c>
      <c r="Q9" s="290">
        <v>15</v>
      </c>
      <c r="R9" s="288"/>
    </row>
    <row r="10" spans="1:20" s="10" customFormat="1" ht="21" customHeight="1" x14ac:dyDescent="0.25">
      <c r="A10" s="37"/>
      <c r="B10" s="38" t="s">
        <v>50</v>
      </c>
      <c r="C10" s="296">
        <v>6</v>
      </c>
      <c r="D10" s="296">
        <v>16</v>
      </c>
      <c r="E10" s="297">
        <v>18</v>
      </c>
      <c r="F10" s="296">
        <v>23</v>
      </c>
      <c r="G10" s="296">
        <v>32</v>
      </c>
      <c r="H10" s="298">
        <v>22</v>
      </c>
      <c r="I10" s="296">
        <v>20</v>
      </c>
      <c r="J10" s="296">
        <v>18</v>
      </c>
      <c r="K10" s="296">
        <v>20</v>
      </c>
      <c r="L10" s="299">
        <v>20</v>
      </c>
      <c r="M10" s="299">
        <v>22</v>
      </c>
      <c r="N10" s="299">
        <v>16</v>
      </c>
      <c r="O10" s="299">
        <v>25</v>
      </c>
      <c r="P10" s="299">
        <v>18</v>
      </c>
      <c r="Q10" s="299">
        <v>20</v>
      </c>
      <c r="R10" s="39"/>
    </row>
    <row r="11" spans="1:20" s="22" customFormat="1" ht="24.95" customHeight="1" x14ac:dyDescent="0.3">
      <c r="A11" s="18"/>
      <c r="B11" s="303" t="s">
        <v>146</v>
      </c>
      <c r="C11" s="304"/>
      <c r="D11" s="304"/>
      <c r="E11" s="304"/>
      <c r="F11" s="304">
        <v>1</v>
      </c>
      <c r="G11" s="304"/>
      <c r="H11" s="304"/>
      <c r="I11" s="304"/>
      <c r="J11" s="304">
        <v>2</v>
      </c>
      <c r="K11" s="304"/>
      <c r="L11" s="304"/>
      <c r="M11" s="304"/>
      <c r="N11" s="304">
        <v>3</v>
      </c>
      <c r="O11" s="304"/>
      <c r="P11" s="304"/>
      <c r="Q11" s="304"/>
      <c r="R11" s="305">
        <v>23</v>
      </c>
    </row>
    <row r="12" spans="1:20" s="22" customFormat="1" ht="24.95" customHeight="1" x14ac:dyDescent="0.25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301"/>
      <c r="T12" s="40"/>
    </row>
    <row r="13" spans="1:20" s="22" customFormat="1" ht="24.95" customHeight="1" x14ac:dyDescent="0.25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301"/>
    </row>
    <row r="14" spans="1:20" s="22" customFormat="1" ht="24.95" customHeight="1" x14ac:dyDescent="0.25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301"/>
    </row>
    <row r="15" spans="1:20" s="22" customFormat="1" ht="24.95" customHeight="1" x14ac:dyDescent="0.25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301"/>
    </row>
    <row r="16" spans="1:20" s="22" customFormat="1" ht="24.95" customHeight="1" x14ac:dyDescent="0.25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301"/>
    </row>
    <row r="17" spans="1:18" s="22" customFormat="1" ht="24.95" customHeight="1" x14ac:dyDescent="0.25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301"/>
    </row>
    <row r="18" spans="1:18" s="22" customFormat="1" ht="24.95" customHeight="1" x14ac:dyDescent="0.25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301"/>
    </row>
    <row r="19" spans="1:18" s="22" customFormat="1" ht="24.95" customHeight="1" x14ac:dyDescent="0.25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301"/>
    </row>
    <row r="20" spans="1:18" s="22" customFormat="1" ht="24.95" customHeight="1" x14ac:dyDescent="0.25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301"/>
    </row>
    <row r="21" spans="1:18" s="22" customFormat="1" ht="24.95" customHeight="1" x14ac:dyDescent="0.25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301"/>
    </row>
    <row r="22" spans="1:18" s="22" customFormat="1" ht="24.95" customHeight="1" x14ac:dyDescent="0.25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301"/>
    </row>
    <row r="23" spans="1:18" s="22" customFormat="1" ht="24.95" customHeight="1" x14ac:dyDescent="0.25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301"/>
    </row>
    <row r="24" spans="1:18" s="22" customFormat="1" ht="24.95" customHeight="1" x14ac:dyDescent="0.25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301"/>
    </row>
    <row r="25" spans="1:18" s="22" customFormat="1" ht="24.95" customHeight="1" x14ac:dyDescent="0.25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301"/>
    </row>
    <row r="26" spans="1:18" s="22" customFormat="1" ht="24.95" customHeight="1" x14ac:dyDescent="0.25">
      <c r="A26" s="18"/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301"/>
    </row>
    <row r="27" spans="1:18" s="4" customFormat="1" ht="30" customHeight="1" x14ac:dyDescent="0.25">
      <c r="A27" s="166" t="s">
        <v>95</v>
      </c>
      <c r="B27" s="16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302"/>
    </row>
    <row r="28" spans="1:18" ht="12" customHeight="1" x14ac:dyDescent="0.25"/>
    <row r="29" spans="1:18" ht="15.75" thickBot="1" x14ac:dyDescent="0.3"/>
    <row r="30" spans="1:18" x14ac:dyDescent="0.25">
      <c r="A30" s="122"/>
      <c r="B30" s="223" t="s">
        <v>99</v>
      </c>
      <c r="C30" s="224"/>
      <c r="D30" s="224"/>
      <c r="E30" s="224"/>
      <c r="F30" s="224"/>
      <c r="G30" s="224"/>
      <c r="H30" s="224"/>
      <c r="I30" s="224"/>
      <c r="J30" s="224"/>
      <c r="K30" s="225"/>
      <c r="L30" s="232"/>
      <c r="M30" s="232"/>
      <c r="N30" s="232"/>
      <c r="O30" s="232"/>
      <c r="P30" s="232"/>
      <c r="Q30" s="232"/>
      <c r="R30" s="232"/>
    </row>
    <row r="31" spans="1:18" x14ac:dyDescent="0.25">
      <c r="A31" s="122"/>
      <c r="B31" s="226" t="s">
        <v>90</v>
      </c>
      <c r="C31" s="227"/>
      <c r="D31" s="227"/>
      <c r="E31" s="227"/>
      <c r="F31" s="227"/>
      <c r="G31" s="227"/>
      <c r="H31" s="227"/>
      <c r="I31" s="227"/>
      <c r="J31" s="227"/>
      <c r="K31" s="228"/>
      <c r="L31" s="232"/>
      <c r="M31" s="232"/>
      <c r="N31" s="232"/>
      <c r="O31" s="232"/>
      <c r="P31" s="232"/>
      <c r="Q31" s="232"/>
      <c r="R31" s="232"/>
    </row>
    <row r="32" spans="1:18" ht="15.75" thickBot="1" x14ac:dyDescent="0.3">
      <c r="A32" s="122"/>
      <c r="B32" s="229" t="s">
        <v>100</v>
      </c>
      <c r="C32" s="230"/>
      <c r="D32" s="230"/>
      <c r="E32" s="230"/>
      <c r="F32" s="230"/>
      <c r="G32" s="230"/>
      <c r="H32" s="230"/>
      <c r="I32" s="230"/>
      <c r="J32" s="230"/>
      <c r="K32" s="231"/>
      <c r="L32" s="232"/>
      <c r="M32" s="232"/>
      <c r="N32" s="232"/>
      <c r="O32" s="232"/>
      <c r="P32" s="232"/>
      <c r="Q32" s="232"/>
      <c r="R32" s="232"/>
    </row>
  </sheetData>
  <mergeCells count="4">
    <mergeCell ref="A1:R1"/>
    <mergeCell ref="A2:R2"/>
    <mergeCell ref="A5:G5"/>
    <mergeCell ref="H5:R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O13" sqref="O13"/>
    </sheetView>
  </sheetViews>
  <sheetFormatPr baseColWidth="10" defaultRowHeight="15" x14ac:dyDescent="0.25"/>
  <cols>
    <col min="1" max="1" width="5" style="1" customWidth="1"/>
    <col min="2" max="2" width="30.42578125" customWidth="1"/>
    <col min="3" max="17" width="4.42578125" customWidth="1"/>
    <col min="18" max="18" width="7.85546875" style="30" customWidth="1"/>
    <col min="19" max="19" width="7.140625" style="30" customWidth="1"/>
    <col min="20" max="21" width="4.5703125" customWidth="1"/>
    <col min="22" max="22" width="9.140625" style="1" customWidth="1"/>
  </cols>
  <sheetData>
    <row r="1" spans="1:25" s="50" customFormat="1" ht="13.5" customHeight="1" x14ac:dyDescent="0.35">
      <c r="A1" s="366" t="s">
        <v>98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</row>
    <row r="2" spans="1:25" s="50" customFormat="1" ht="13.5" customHeight="1" thickBot="1" x14ac:dyDescent="0.4">
      <c r="A2" s="341" t="s">
        <v>127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</row>
    <row r="3" spans="1:25" ht="17.25" customHeight="1" x14ac:dyDescent="0.3">
      <c r="A3" s="254" t="s">
        <v>0</v>
      </c>
      <c r="B3" s="255"/>
      <c r="C3" s="255"/>
      <c r="D3" s="255"/>
      <c r="E3" s="255"/>
      <c r="F3" s="256"/>
      <c r="G3" s="257"/>
      <c r="H3" s="254" t="s">
        <v>23</v>
      </c>
      <c r="I3" s="252"/>
      <c r="J3" s="252"/>
      <c r="K3" s="253"/>
      <c r="L3" s="258"/>
      <c r="M3" s="258"/>
      <c r="N3" s="258"/>
      <c r="O3" s="258"/>
      <c r="P3" s="258"/>
      <c r="Q3" s="258"/>
      <c r="R3" s="259"/>
      <c r="S3" s="259"/>
      <c r="T3" s="258"/>
      <c r="U3" s="258"/>
      <c r="V3" s="260"/>
    </row>
    <row r="4" spans="1:25" s="10" customFormat="1" ht="19.5" customHeight="1" x14ac:dyDescent="0.25">
      <c r="A4" s="261" t="s">
        <v>2</v>
      </c>
      <c r="B4" s="262"/>
      <c r="C4" s="263"/>
      <c r="D4" s="263"/>
      <c r="E4" s="263"/>
      <c r="F4" s="264"/>
      <c r="G4" s="263"/>
      <c r="H4" s="367" t="s">
        <v>69</v>
      </c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9"/>
    </row>
    <row r="5" spans="1:25" s="10" customFormat="1" ht="15" customHeight="1" thickBot="1" x14ac:dyDescent="0.3">
      <c r="A5" s="265"/>
      <c r="B5" s="266"/>
      <c r="C5" s="267"/>
      <c r="D5" s="267"/>
      <c r="E5" s="267"/>
      <c r="F5" s="268"/>
      <c r="G5" s="263"/>
      <c r="H5" s="384" t="s">
        <v>37</v>
      </c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6"/>
    </row>
    <row r="6" spans="1:25" s="120" customFormat="1" ht="21" customHeight="1" x14ac:dyDescent="0.25">
      <c r="A6" s="117" t="s">
        <v>93</v>
      </c>
      <c r="B6" s="117"/>
      <c r="C6" s="117"/>
      <c r="D6" s="117"/>
      <c r="E6" s="117"/>
      <c r="F6" s="117"/>
      <c r="G6" s="117"/>
      <c r="H6" s="118"/>
      <c r="I6" s="119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364" t="s">
        <v>116</v>
      </c>
    </row>
    <row r="7" spans="1:25" s="120" customFormat="1" ht="16.5" customHeight="1" thickBot="1" x14ac:dyDescent="0.3">
      <c r="A7" s="117"/>
      <c r="B7" s="117" t="s">
        <v>113</v>
      </c>
      <c r="C7" s="117"/>
      <c r="D7" s="117"/>
      <c r="E7" s="117"/>
      <c r="F7" s="117"/>
      <c r="G7" s="117"/>
      <c r="H7" s="118"/>
      <c r="I7" s="11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364"/>
    </row>
    <row r="8" spans="1:25" ht="22.5" customHeight="1" x14ac:dyDescent="0.25">
      <c r="A8" s="270"/>
      <c r="B8" s="370" t="s">
        <v>24</v>
      </c>
      <c r="C8" s="336" t="s">
        <v>25</v>
      </c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72"/>
      <c r="P8" s="372"/>
      <c r="Q8" s="372"/>
      <c r="R8" s="336"/>
      <c r="S8" s="337"/>
      <c r="T8" s="373" t="s">
        <v>26</v>
      </c>
      <c r="U8" s="374"/>
      <c r="V8" s="364"/>
      <c r="W8" s="6"/>
      <c r="X8" s="6"/>
      <c r="Y8" s="6"/>
    </row>
    <row r="9" spans="1:25" s="8" customFormat="1" ht="33" customHeight="1" thickBot="1" x14ac:dyDescent="0.3">
      <c r="A9" s="271"/>
      <c r="B9" s="371"/>
      <c r="C9" s="377" t="s">
        <v>27</v>
      </c>
      <c r="D9" s="377"/>
      <c r="E9" s="377"/>
      <c r="F9" s="377"/>
      <c r="G9" s="378"/>
      <c r="H9" s="379" t="s">
        <v>72</v>
      </c>
      <c r="I9" s="381" t="s">
        <v>28</v>
      </c>
      <c r="J9" s="382"/>
      <c r="K9" s="383"/>
      <c r="L9" s="389" t="s">
        <v>68</v>
      </c>
      <c r="M9" s="390"/>
      <c r="N9" s="390"/>
      <c r="O9" s="389" t="s">
        <v>29</v>
      </c>
      <c r="P9" s="390"/>
      <c r="Q9" s="390"/>
      <c r="R9" s="362" t="s">
        <v>32</v>
      </c>
      <c r="S9" s="391" t="s">
        <v>30</v>
      </c>
      <c r="T9" s="375"/>
      <c r="U9" s="376"/>
      <c r="V9" s="364"/>
      <c r="W9" s="12"/>
      <c r="X9" s="104"/>
      <c r="Y9" s="12"/>
    </row>
    <row r="10" spans="1:25" ht="81" customHeight="1" thickBot="1" x14ac:dyDescent="0.3">
      <c r="A10" s="269" t="s">
        <v>11</v>
      </c>
      <c r="B10" s="387" t="s">
        <v>31</v>
      </c>
      <c r="C10" s="13" t="s">
        <v>64</v>
      </c>
      <c r="D10" s="13" t="s">
        <v>65</v>
      </c>
      <c r="E10" s="13" t="s">
        <v>66</v>
      </c>
      <c r="F10" s="13" t="s">
        <v>70</v>
      </c>
      <c r="G10" s="13" t="s">
        <v>71</v>
      </c>
      <c r="H10" s="380"/>
      <c r="I10" s="13" t="s">
        <v>73</v>
      </c>
      <c r="J10" s="13" t="s">
        <v>74</v>
      </c>
      <c r="K10" s="13" t="s">
        <v>75</v>
      </c>
      <c r="L10" s="14" t="s">
        <v>147</v>
      </c>
      <c r="M10" s="14" t="s">
        <v>148</v>
      </c>
      <c r="N10" s="15" t="s">
        <v>149</v>
      </c>
      <c r="O10" s="14" t="s">
        <v>147</v>
      </c>
      <c r="P10" s="14" t="s">
        <v>148</v>
      </c>
      <c r="Q10" s="14" t="s">
        <v>149</v>
      </c>
      <c r="R10" s="363"/>
      <c r="S10" s="392"/>
      <c r="T10" s="16" t="s">
        <v>33</v>
      </c>
      <c r="U10" s="251" t="s">
        <v>34</v>
      </c>
      <c r="V10" s="365"/>
      <c r="X10" s="17"/>
    </row>
    <row r="11" spans="1:25" ht="18.75" customHeight="1" x14ac:dyDescent="0.25">
      <c r="A11" s="83"/>
      <c r="B11" s="388"/>
      <c r="C11" s="85">
        <v>20</v>
      </c>
      <c r="D11" s="85">
        <v>20</v>
      </c>
      <c r="E11" s="85">
        <v>25</v>
      </c>
      <c r="F11" s="85">
        <v>20</v>
      </c>
      <c r="G11" s="85">
        <v>20</v>
      </c>
      <c r="H11" s="85">
        <v>18</v>
      </c>
      <c r="I11" s="85">
        <v>4</v>
      </c>
      <c r="J11" s="85">
        <v>4</v>
      </c>
      <c r="K11" s="85">
        <v>4</v>
      </c>
      <c r="L11" s="86">
        <v>11</v>
      </c>
      <c r="M11" s="86">
        <v>11</v>
      </c>
      <c r="N11" s="87">
        <v>11</v>
      </c>
      <c r="O11" s="86">
        <v>9</v>
      </c>
      <c r="P11" s="86">
        <v>9</v>
      </c>
      <c r="Q11" s="86">
        <v>9</v>
      </c>
      <c r="R11" s="88"/>
      <c r="S11" s="89"/>
      <c r="T11" s="90"/>
      <c r="U11" s="91"/>
      <c r="V11" s="189"/>
      <c r="X11" s="17"/>
    </row>
    <row r="12" spans="1:25" s="22" customFormat="1" x14ac:dyDescent="0.25">
      <c r="A12" s="84">
        <v>1</v>
      </c>
      <c r="B12" s="19"/>
      <c r="C12" s="18"/>
      <c r="D12" s="18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18"/>
      <c r="R12" s="21">
        <f t="shared" ref="R12:R18" si="0">$C$11*C12+$D$11*D12+$E$11*E12+$F$11*F12+$G$11*G12+$H$11*H12+$I$11*I12+$J$11*J12+$K$11*K12+$L$11*L12+$M$11*M12+$N$11*N12+$O$11*O12+$P$11*P12+$Q$11*Q12</f>
        <v>0</v>
      </c>
      <c r="S12" s="21">
        <f>R12*0.8</f>
        <v>0</v>
      </c>
      <c r="T12" s="18"/>
      <c r="U12" s="18"/>
      <c r="V12" s="21">
        <f>S12+U12</f>
        <v>0</v>
      </c>
    </row>
    <row r="13" spans="1:25" s="22" customFormat="1" x14ac:dyDescent="0.25">
      <c r="A13" s="18">
        <v>2</v>
      </c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1">
        <f t="shared" si="0"/>
        <v>0</v>
      </c>
      <c r="S13" s="21">
        <f t="shared" ref="S13:S18" si="1">R13*0.8</f>
        <v>0</v>
      </c>
      <c r="T13" s="18"/>
      <c r="U13" s="18"/>
      <c r="V13" s="21">
        <f t="shared" ref="V13:V18" si="2">S13+U13</f>
        <v>0</v>
      </c>
    </row>
    <row r="14" spans="1:25" s="22" customFormat="1" x14ac:dyDescent="0.25">
      <c r="A14" s="18">
        <v>3</v>
      </c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1">
        <f t="shared" si="0"/>
        <v>0</v>
      </c>
      <c r="S14" s="21">
        <f t="shared" si="1"/>
        <v>0</v>
      </c>
      <c r="T14" s="18"/>
      <c r="U14" s="18"/>
      <c r="V14" s="21">
        <f t="shared" si="2"/>
        <v>0</v>
      </c>
    </row>
    <row r="15" spans="1:25" s="22" customFormat="1" x14ac:dyDescent="0.25">
      <c r="A15" s="18">
        <v>4</v>
      </c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1">
        <f t="shared" si="0"/>
        <v>0</v>
      </c>
      <c r="S15" s="21">
        <f t="shared" si="1"/>
        <v>0</v>
      </c>
      <c r="T15" s="18"/>
      <c r="U15" s="18"/>
      <c r="V15" s="21">
        <f t="shared" si="2"/>
        <v>0</v>
      </c>
    </row>
    <row r="16" spans="1:25" s="22" customFormat="1" x14ac:dyDescent="0.25">
      <c r="A16" s="18">
        <v>5</v>
      </c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1">
        <f t="shared" si="0"/>
        <v>0</v>
      </c>
      <c r="S16" s="21">
        <f t="shared" si="1"/>
        <v>0</v>
      </c>
      <c r="T16" s="18"/>
      <c r="U16" s="18"/>
      <c r="V16" s="21">
        <f t="shared" si="2"/>
        <v>0</v>
      </c>
    </row>
    <row r="17" spans="1:22" s="22" customFormat="1" x14ac:dyDescent="0.25">
      <c r="A17" s="18">
        <v>6</v>
      </c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1">
        <f t="shared" si="0"/>
        <v>0</v>
      </c>
      <c r="S17" s="21">
        <f t="shared" si="1"/>
        <v>0</v>
      </c>
      <c r="T17" s="18"/>
      <c r="U17" s="18"/>
      <c r="V17" s="21">
        <f t="shared" si="2"/>
        <v>0</v>
      </c>
    </row>
    <row r="18" spans="1:22" s="22" customFormat="1" x14ac:dyDescent="0.25">
      <c r="A18" s="18">
        <v>7</v>
      </c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1">
        <f t="shared" si="0"/>
        <v>0</v>
      </c>
      <c r="S18" s="21">
        <f t="shared" si="1"/>
        <v>0</v>
      </c>
      <c r="T18" s="18"/>
      <c r="U18" s="18"/>
      <c r="V18" s="21">
        <f t="shared" si="2"/>
        <v>0</v>
      </c>
    </row>
    <row r="19" spans="1:22" s="4" customFormat="1" ht="27" customHeight="1" x14ac:dyDescent="0.25">
      <c r="A19" s="360" t="s">
        <v>96</v>
      </c>
      <c r="B19" s="361"/>
      <c r="C19" s="25">
        <f t="shared" ref="C19:S19" si="3">SUM(C12:C18)</f>
        <v>0</v>
      </c>
      <c r="D19" s="25">
        <f t="shared" si="3"/>
        <v>0</v>
      </c>
      <c r="E19" s="25">
        <f t="shared" si="3"/>
        <v>0</v>
      </c>
      <c r="F19" s="25">
        <f t="shared" si="3"/>
        <v>0</v>
      </c>
      <c r="G19" s="25">
        <f t="shared" si="3"/>
        <v>0</v>
      </c>
      <c r="H19" s="25">
        <f t="shared" si="3"/>
        <v>0</v>
      </c>
      <c r="I19" s="25">
        <f t="shared" si="3"/>
        <v>0</v>
      </c>
      <c r="J19" s="25">
        <f t="shared" si="3"/>
        <v>0</v>
      </c>
      <c r="K19" s="25">
        <f t="shared" si="3"/>
        <v>0</v>
      </c>
      <c r="L19" s="25">
        <f t="shared" si="3"/>
        <v>0</v>
      </c>
      <c r="M19" s="25">
        <f t="shared" si="3"/>
        <v>0</v>
      </c>
      <c r="N19" s="25">
        <f t="shared" si="3"/>
        <v>0</v>
      </c>
      <c r="O19" s="25">
        <f t="shared" si="3"/>
        <v>0</v>
      </c>
      <c r="P19" s="25">
        <f t="shared" si="3"/>
        <v>0</v>
      </c>
      <c r="Q19" s="25">
        <f t="shared" si="3"/>
        <v>0</v>
      </c>
      <c r="R19" s="26">
        <f t="shared" si="3"/>
        <v>0</v>
      </c>
      <c r="S19" s="26">
        <f t="shared" si="3"/>
        <v>0</v>
      </c>
      <c r="T19" s="23"/>
      <c r="U19" s="25">
        <f>SUM(U12:U18)</f>
        <v>0</v>
      </c>
      <c r="V19" s="26">
        <f>SUM(V12:V18)</f>
        <v>0</v>
      </c>
    </row>
    <row r="20" spans="1:22" x14ac:dyDescent="0.25">
      <c r="A20" s="28"/>
      <c r="B20" s="29" t="s">
        <v>35</v>
      </c>
      <c r="C20" s="29"/>
    </row>
    <row r="21" spans="1:22" x14ac:dyDescent="0.25">
      <c r="B21" s="359" t="s">
        <v>115</v>
      </c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</row>
    <row r="22" spans="1:22" x14ac:dyDescent="0.25">
      <c r="B22" s="359" t="s">
        <v>67</v>
      </c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</row>
    <row r="23" spans="1:22" x14ac:dyDescent="0.25">
      <c r="B23" s="29" t="s">
        <v>36</v>
      </c>
    </row>
    <row r="24" spans="1:22" ht="15.75" thickBot="1" x14ac:dyDescent="0.3">
      <c r="B24" t="s">
        <v>114</v>
      </c>
    </row>
    <row r="25" spans="1:22" ht="15.75" x14ac:dyDescent="0.25">
      <c r="B25" s="233" t="s">
        <v>99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9"/>
      <c r="N25" s="239"/>
      <c r="O25" s="239"/>
      <c r="P25" s="239"/>
      <c r="Q25" s="240"/>
    </row>
    <row r="26" spans="1:22" ht="15.75" x14ac:dyDescent="0.25">
      <c r="B26" s="235" t="s">
        <v>90</v>
      </c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41"/>
      <c r="N26" s="241"/>
      <c r="O26" s="241"/>
      <c r="P26" s="241"/>
      <c r="Q26" s="242"/>
    </row>
    <row r="27" spans="1:22" ht="16.5" thickBot="1" x14ac:dyDescent="0.3">
      <c r="B27" s="237" t="s">
        <v>100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43"/>
      <c r="N27" s="243"/>
      <c r="O27" s="243"/>
      <c r="P27" s="243"/>
      <c r="Q27" s="244"/>
    </row>
  </sheetData>
  <mergeCells count="19">
    <mergeCell ref="A1:V1"/>
    <mergeCell ref="A2:V2"/>
    <mergeCell ref="H4:V4"/>
    <mergeCell ref="B8:B9"/>
    <mergeCell ref="C8:S8"/>
    <mergeCell ref="T8:U9"/>
    <mergeCell ref="C9:G9"/>
    <mergeCell ref="H9:H10"/>
    <mergeCell ref="I9:K9"/>
    <mergeCell ref="H5:V5"/>
    <mergeCell ref="B10:B11"/>
    <mergeCell ref="L9:N9"/>
    <mergeCell ref="O9:Q9"/>
    <mergeCell ref="S9:S10"/>
    <mergeCell ref="B21:V21"/>
    <mergeCell ref="B22:V22"/>
    <mergeCell ref="A19:B19"/>
    <mergeCell ref="R9:R10"/>
    <mergeCell ref="V6:V10"/>
  </mergeCells>
  <pageMargins left="0.31496062992125984" right="0.31496062992125984" top="0.35433070866141736" bottom="0.35433070866141736" header="0.31496062992125984" footer="0.31496062992125984"/>
  <pageSetup paperSize="9" orientation="landscape" r:id="rId1"/>
  <ignoredErrors>
    <ignoredError sqref="C19 D19:Q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opLeftCell="A37" workbookViewId="0">
      <selection activeCell="C40" sqref="C40"/>
    </sheetView>
  </sheetViews>
  <sheetFormatPr baseColWidth="10" defaultRowHeight="15" x14ac:dyDescent="0.25"/>
  <cols>
    <col min="1" max="1" width="4" style="1" customWidth="1"/>
    <col min="2" max="2" width="28" customWidth="1"/>
    <col min="3" max="3" width="17" style="10" customWidth="1"/>
    <col min="4" max="4" width="17" customWidth="1"/>
    <col min="5" max="5" width="16.140625" customWidth="1"/>
    <col min="6" max="6" width="23.28515625" customWidth="1"/>
  </cols>
  <sheetData>
    <row r="1" spans="1:6" ht="26.25" x14ac:dyDescent="0.4">
      <c r="A1" s="351" t="s">
        <v>98</v>
      </c>
      <c r="B1" s="351"/>
      <c r="C1" s="351"/>
      <c r="D1" s="351"/>
      <c r="E1" s="351"/>
      <c r="F1" s="351"/>
    </row>
    <row r="2" spans="1:6" ht="12" customHeight="1" x14ac:dyDescent="0.4">
      <c r="A2" s="138"/>
      <c r="B2" s="138"/>
      <c r="C2" s="138"/>
      <c r="D2" s="138"/>
      <c r="E2" s="138"/>
      <c r="F2" s="138"/>
    </row>
    <row r="3" spans="1:6" ht="21" customHeight="1" x14ac:dyDescent="0.25">
      <c r="A3" s="393" t="s">
        <v>128</v>
      </c>
      <c r="B3" s="393"/>
      <c r="C3" s="393"/>
      <c r="D3" s="393"/>
      <c r="E3" s="393"/>
      <c r="F3" s="393"/>
    </row>
    <row r="4" spans="1:6" ht="21.75" customHeight="1" x14ac:dyDescent="0.25">
      <c r="A4" s="153"/>
      <c r="B4" s="153"/>
      <c r="C4" s="153"/>
      <c r="D4" s="153"/>
      <c r="E4" s="154"/>
      <c r="F4" s="153"/>
    </row>
    <row r="5" spans="1:6" ht="24.75" customHeight="1" x14ac:dyDescent="0.25">
      <c r="A5" s="152" t="s">
        <v>117</v>
      </c>
      <c r="B5" s="141"/>
      <c r="C5" s="142"/>
      <c r="D5" s="140" t="s">
        <v>119</v>
      </c>
      <c r="E5" s="141"/>
      <c r="F5" s="147"/>
    </row>
    <row r="6" spans="1:6" ht="23.25" customHeight="1" x14ac:dyDescent="0.25">
      <c r="A6" s="121" t="s">
        <v>118</v>
      </c>
      <c r="B6" s="130"/>
      <c r="C6" s="143"/>
      <c r="D6" s="121" t="s">
        <v>120</v>
      </c>
      <c r="E6" s="130"/>
      <c r="F6" s="148"/>
    </row>
    <row r="7" spans="1:6" ht="15" customHeight="1" x14ac:dyDescent="0.25">
      <c r="A7" s="144"/>
      <c r="B7" s="145"/>
      <c r="C7" s="146"/>
      <c r="D7" s="144" t="s">
        <v>121</v>
      </c>
      <c r="E7" s="145"/>
      <c r="F7" s="2"/>
    </row>
    <row r="8" spans="1:6" ht="15" customHeight="1" x14ac:dyDescent="0.25">
      <c r="A8" s="132" t="s">
        <v>51</v>
      </c>
      <c r="B8" s="132"/>
      <c r="C8" s="133"/>
      <c r="D8" s="132"/>
      <c r="E8" s="131"/>
      <c r="F8" s="107"/>
    </row>
    <row r="9" spans="1:6" ht="15" customHeight="1" x14ac:dyDescent="0.3">
      <c r="A9" s="108"/>
      <c r="B9" s="108"/>
      <c r="C9" s="109"/>
      <c r="D9" s="108"/>
      <c r="E9" s="106"/>
      <c r="F9" s="107"/>
    </row>
    <row r="10" spans="1:6" ht="15" customHeight="1" x14ac:dyDescent="0.3">
      <c r="A10" s="110" t="s">
        <v>81</v>
      </c>
      <c r="B10" s="108"/>
      <c r="C10" s="109"/>
      <c r="D10" s="108"/>
      <c r="E10" s="106"/>
      <c r="F10" s="107"/>
    </row>
    <row r="11" spans="1:6" ht="15.75" customHeight="1" x14ac:dyDescent="0.25">
      <c r="D11" s="394"/>
      <c r="E11" s="394"/>
      <c r="F11" s="394"/>
    </row>
    <row r="12" spans="1:6" ht="57" customHeight="1" x14ac:dyDescent="0.25">
      <c r="A12" s="7" t="s">
        <v>11</v>
      </c>
      <c r="B12" s="149" t="s">
        <v>49</v>
      </c>
      <c r="C12" s="98" t="s">
        <v>52</v>
      </c>
      <c r="D12" s="99" t="s">
        <v>53</v>
      </c>
      <c r="E12" s="99" t="s">
        <v>26</v>
      </c>
      <c r="F12" s="105" t="s">
        <v>5</v>
      </c>
    </row>
    <row r="13" spans="1:6" s="22" customFormat="1" ht="17.25" customHeight="1" x14ac:dyDescent="0.25">
      <c r="A13" s="18">
        <v>1</v>
      </c>
      <c r="B13" s="19"/>
      <c r="C13" s="186"/>
      <c r="D13" s="187"/>
      <c r="E13" s="187"/>
      <c r="F13" s="177"/>
    </row>
    <row r="14" spans="1:6" s="22" customFormat="1" ht="17.25" customHeight="1" x14ac:dyDescent="0.25">
      <c r="A14" s="18">
        <v>2</v>
      </c>
      <c r="B14" s="19"/>
      <c r="C14" s="186"/>
      <c r="D14" s="187"/>
      <c r="E14" s="187"/>
      <c r="F14" s="177"/>
    </row>
    <row r="15" spans="1:6" s="22" customFormat="1" ht="17.25" customHeight="1" x14ac:dyDescent="0.25">
      <c r="A15" s="18">
        <v>3</v>
      </c>
      <c r="B15" s="19"/>
      <c r="C15" s="186"/>
      <c r="D15" s="187"/>
      <c r="E15" s="187"/>
      <c r="F15" s="177"/>
    </row>
    <row r="16" spans="1:6" s="22" customFormat="1" ht="17.25" customHeight="1" x14ac:dyDescent="0.25">
      <c r="A16" s="18">
        <v>4</v>
      </c>
      <c r="B16" s="19"/>
      <c r="C16" s="186"/>
      <c r="D16" s="187"/>
      <c r="E16" s="187"/>
      <c r="F16" s="177"/>
    </row>
    <row r="17" spans="1:6" s="22" customFormat="1" ht="17.25" customHeight="1" x14ac:dyDescent="0.25">
      <c r="A17" s="18">
        <v>5</v>
      </c>
      <c r="B17" s="19"/>
      <c r="C17" s="186"/>
      <c r="D17" s="187"/>
      <c r="E17" s="187"/>
      <c r="F17" s="177"/>
    </row>
    <row r="18" spans="1:6" s="22" customFormat="1" ht="17.25" customHeight="1" x14ac:dyDescent="0.25">
      <c r="A18" s="18">
        <v>6</v>
      </c>
      <c r="B18" s="19"/>
      <c r="C18" s="186"/>
      <c r="D18" s="187"/>
      <c r="E18" s="187"/>
      <c r="F18" s="177"/>
    </row>
    <row r="19" spans="1:6" s="22" customFormat="1" ht="17.25" customHeight="1" x14ac:dyDescent="0.25">
      <c r="A19" s="18">
        <v>7</v>
      </c>
      <c r="B19" s="19"/>
      <c r="C19" s="186"/>
      <c r="D19" s="187"/>
      <c r="E19" s="187"/>
      <c r="F19" s="177"/>
    </row>
    <row r="20" spans="1:6" s="22" customFormat="1" ht="17.25" customHeight="1" x14ac:dyDescent="0.25">
      <c r="A20" s="18">
        <v>8</v>
      </c>
      <c r="B20" s="19"/>
      <c r="C20" s="186"/>
      <c r="D20" s="187"/>
      <c r="E20" s="187"/>
      <c r="F20" s="177"/>
    </row>
    <row r="21" spans="1:6" s="22" customFormat="1" ht="17.25" customHeight="1" x14ac:dyDescent="0.25">
      <c r="A21" s="18">
        <v>9</v>
      </c>
      <c r="B21" s="19"/>
      <c r="C21" s="186"/>
      <c r="D21" s="187"/>
      <c r="E21" s="187"/>
      <c r="F21" s="177"/>
    </row>
    <row r="22" spans="1:6" s="22" customFormat="1" ht="17.25" customHeight="1" x14ac:dyDescent="0.25">
      <c r="A22" s="18">
        <v>10</v>
      </c>
      <c r="B22" s="19"/>
      <c r="C22" s="186"/>
      <c r="D22" s="187"/>
      <c r="E22" s="187"/>
      <c r="F22" s="177"/>
    </row>
    <row r="23" spans="1:6" s="22" customFormat="1" ht="17.25" customHeight="1" x14ac:dyDescent="0.25">
      <c r="A23" s="18">
        <v>11</v>
      </c>
      <c r="B23" s="19"/>
      <c r="C23" s="186"/>
      <c r="D23" s="187"/>
      <c r="E23" s="187"/>
      <c r="F23" s="177"/>
    </row>
    <row r="24" spans="1:6" s="22" customFormat="1" ht="17.25" customHeight="1" x14ac:dyDescent="0.25">
      <c r="A24" s="18">
        <v>12</v>
      </c>
      <c r="B24" s="19"/>
      <c r="C24" s="186"/>
      <c r="D24" s="187"/>
      <c r="E24" s="187"/>
      <c r="F24" s="177"/>
    </row>
    <row r="25" spans="1:6" s="22" customFormat="1" ht="17.25" customHeight="1" x14ac:dyDescent="0.25">
      <c r="A25" s="18">
        <v>13</v>
      </c>
      <c r="B25" s="188"/>
      <c r="C25" s="186"/>
      <c r="D25" s="187"/>
      <c r="E25" s="187"/>
      <c r="F25" s="177"/>
    </row>
    <row r="26" spans="1:6" s="22" customFormat="1" ht="17.25" customHeight="1" x14ac:dyDescent="0.25">
      <c r="A26" s="18">
        <v>14</v>
      </c>
      <c r="B26" s="188"/>
      <c r="C26" s="186"/>
      <c r="D26" s="187"/>
      <c r="E26" s="187"/>
      <c r="F26" s="177"/>
    </row>
    <row r="27" spans="1:6" s="22" customFormat="1" ht="17.25" customHeight="1" x14ac:dyDescent="0.25">
      <c r="A27" s="18">
        <v>15</v>
      </c>
      <c r="B27" s="19"/>
      <c r="C27" s="186"/>
      <c r="D27" s="187"/>
      <c r="E27" s="187"/>
      <c r="F27" s="177"/>
    </row>
    <row r="28" spans="1:6" s="22" customFormat="1" ht="17.25" customHeight="1" x14ac:dyDescent="0.25">
      <c r="A28" s="18">
        <v>16</v>
      </c>
      <c r="B28" s="19"/>
      <c r="C28" s="186"/>
      <c r="D28" s="187"/>
      <c r="E28" s="187"/>
      <c r="F28" s="177"/>
    </row>
    <row r="29" spans="1:6" s="22" customFormat="1" ht="17.25" customHeight="1" x14ac:dyDescent="0.25">
      <c r="A29" s="18">
        <v>17</v>
      </c>
      <c r="B29" s="19"/>
      <c r="C29" s="186"/>
      <c r="D29" s="187"/>
      <c r="E29" s="187"/>
      <c r="F29" s="177"/>
    </row>
    <row r="30" spans="1:6" s="22" customFormat="1" ht="17.25" customHeight="1" x14ac:dyDescent="0.25">
      <c r="A30" s="18">
        <v>18</v>
      </c>
      <c r="B30" s="19"/>
      <c r="C30" s="186"/>
      <c r="D30" s="187"/>
      <c r="E30" s="187"/>
      <c r="F30" s="177"/>
    </row>
    <row r="31" spans="1:6" s="22" customFormat="1" ht="17.25" customHeight="1" x14ac:dyDescent="0.25">
      <c r="A31" s="18">
        <v>19</v>
      </c>
      <c r="B31" s="188"/>
      <c r="C31" s="186"/>
      <c r="D31" s="187"/>
      <c r="E31" s="187"/>
      <c r="F31" s="177"/>
    </row>
    <row r="32" spans="1:6" s="22" customFormat="1" ht="17.25" customHeight="1" x14ac:dyDescent="0.25">
      <c r="A32" s="18">
        <v>20</v>
      </c>
      <c r="B32" s="188"/>
      <c r="C32" s="186"/>
      <c r="D32" s="187"/>
      <c r="E32" s="187"/>
      <c r="F32" s="177"/>
    </row>
    <row r="33" spans="1:6" s="22" customFormat="1" ht="17.25" customHeight="1" x14ac:dyDescent="0.25">
      <c r="A33" s="18">
        <v>21</v>
      </c>
      <c r="B33" s="19"/>
      <c r="C33" s="186"/>
      <c r="D33" s="187"/>
      <c r="E33" s="187"/>
      <c r="F33" s="177"/>
    </row>
    <row r="34" spans="1:6" s="22" customFormat="1" ht="17.25" customHeight="1" x14ac:dyDescent="0.25">
      <c r="A34" s="18">
        <v>22</v>
      </c>
      <c r="B34" s="19"/>
      <c r="C34" s="186"/>
      <c r="D34" s="187"/>
      <c r="E34" s="187"/>
      <c r="F34" s="177"/>
    </row>
    <row r="35" spans="1:6" s="22" customFormat="1" ht="17.25" customHeight="1" x14ac:dyDescent="0.25">
      <c r="A35" s="18">
        <v>23</v>
      </c>
      <c r="B35" s="19"/>
      <c r="C35" s="186"/>
      <c r="D35" s="187"/>
      <c r="E35" s="187"/>
      <c r="F35" s="177"/>
    </row>
    <row r="36" spans="1:6" s="22" customFormat="1" ht="17.25" customHeight="1" x14ac:dyDescent="0.25">
      <c r="A36" s="18">
        <v>24</v>
      </c>
      <c r="B36" s="19"/>
      <c r="C36" s="186"/>
      <c r="D36" s="187"/>
      <c r="E36" s="187"/>
      <c r="F36" s="177"/>
    </row>
    <row r="37" spans="1:6" s="22" customFormat="1" ht="24" customHeight="1" x14ac:dyDescent="0.25">
      <c r="A37" s="23"/>
      <c r="B37" s="24" t="s">
        <v>54</v>
      </c>
      <c r="C37" s="178">
        <f>SUM(C13:C36)</f>
        <v>0</v>
      </c>
      <c r="D37" s="178">
        <f>SUM(D13:D36)</f>
        <v>0</v>
      </c>
      <c r="E37" s="178">
        <f>SUM(E13:E36)</f>
        <v>0</v>
      </c>
      <c r="F37" s="178">
        <f>SUM(F13:F36)</f>
        <v>0</v>
      </c>
    </row>
    <row r="38" spans="1:6" s="22" customFormat="1" ht="9.75" customHeight="1" x14ac:dyDescent="0.25">
      <c r="A38" s="1"/>
      <c r="B38"/>
      <c r="C38" s="10"/>
      <c r="D38"/>
      <c r="E38"/>
      <c r="F38" s="179"/>
    </row>
    <row r="39" spans="1:6" s="22" customFormat="1" x14ac:dyDescent="0.25">
      <c r="A39" s="1"/>
      <c r="B39" s="42" t="s">
        <v>55</v>
      </c>
      <c r="C39" s="43" t="s">
        <v>56</v>
      </c>
      <c r="D39" s="150" t="s">
        <v>57</v>
      </c>
      <c r="E39" s="11" t="s">
        <v>58</v>
      </c>
      <c r="F39" s="180"/>
    </row>
    <row r="40" spans="1:6" s="22" customFormat="1" x14ac:dyDescent="0.25">
      <c r="A40" s="1"/>
      <c r="B40" s="44" t="s">
        <v>59</v>
      </c>
      <c r="C40" s="137"/>
      <c r="D40" s="185">
        <v>40</v>
      </c>
      <c r="E40" s="134" t="s">
        <v>60</v>
      </c>
      <c r="F40" s="181">
        <f>C40*D40</f>
        <v>0</v>
      </c>
    </row>
    <row r="41" spans="1:6" s="22" customFormat="1" ht="26.25" customHeight="1" x14ac:dyDescent="0.25">
      <c r="A41" s="1"/>
      <c r="B41" s="128" t="s">
        <v>86</v>
      </c>
      <c r="C41" s="129"/>
      <c r="D41" s="129"/>
      <c r="E41" s="129"/>
      <c r="F41" s="178">
        <f>SUM(F37:F40)</f>
        <v>0</v>
      </c>
    </row>
    <row r="42" spans="1:6" s="22" customFormat="1" ht="21.75" customHeight="1" x14ac:dyDescent="0.25">
      <c r="A42" s="122"/>
      <c r="B42" s="126" t="s">
        <v>87</v>
      </c>
      <c r="C42" s="127"/>
      <c r="D42" s="127"/>
      <c r="E42" s="127"/>
      <c r="F42" s="182">
        <v>0</v>
      </c>
    </row>
    <row r="43" spans="1:6" s="22" customFormat="1" ht="21.75" customHeight="1" x14ac:dyDescent="0.25">
      <c r="A43" s="122"/>
      <c r="B43" s="124" t="s">
        <v>89</v>
      </c>
      <c r="C43" s="125"/>
      <c r="D43" s="125"/>
      <c r="E43" s="125"/>
      <c r="F43" s="183">
        <f>F41+F42</f>
        <v>0</v>
      </c>
    </row>
    <row r="44" spans="1:6" s="22" customFormat="1" ht="24.75" customHeight="1" x14ac:dyDescent="0.25">
      <c r="A44" s="1"/>
      <c r="B44" s="135" t="s">
        <v>122</v>
      </c>
      <c r="C44" s="136"/>
      <c r="D44" s="136"/>
      <c r="E44" s="136"/>
      <c r="F44" s="176"/>
    </row>
    <row r="45" spans="1:6" s="22" customFormat="1" ht="30" customHeight="1" x14ac:dyDescent="0.25">
      <c r="A45" s="1"/>
      <c r="B45" s="151" t="s">
        <v>88</v>
      </c>
      <c r="C45" s="129"/>
      <c r="D45" s="129"/>
      <c r="E45" s="129"/>
      <c r="F45" s="184"/>
    </row>
    <row r="46" spans="1:6" s="22" customFormat="1" ht="10.5" customHeight="1" thickBot="1" x14ac:dyDescent="0.3">
      <c r="A46" s="1"/>
      <c r="B46"/>
      <c r="C46" s="10"/>
      <c r="D46"/>
      <c r="E46"/>
      <c r="F46"/>
    </row>
    <row r="47" spans="1:6" s="22" customFormat="1" ht="15.75" x14ac:dyDescent="0.25">
      <c r="A47" s="1"/>
      <c r="B47" s="200" t="s">
        <v>99</v>
      </c>
      <c r="C47" s="201"/>
      <c r="D47" s="201"/>
      <c r="E47" s="201"/>
      <c r="F47" s="202"/>
    </row>
    <row r="48" spans="1:6" s="22" customFormat="1" ht="15.75" x14ac:dyDescent="0.25">
      <c r="A48" s="1"/>
      <c r="B48" s="203" t="s">
        <v>90</v>
      </c>
      <c r="C48" s="204"/>
      <c r="D48" s="204"/>
      <c r="E48" s="204"/>
      <c r="F48" s="205"/>
    </row>
    <row r="49" spans="1:6" s="22" customFormat="1" ht="16.5" thickBot="1" x14ac:dyDescent="0.3">
      <c r="A49" s="1"/>
      <c r="B49" s="206" t="s">
        <v>100</v>
      </c>
      <c r="C49" s="207"/>
      <c r="D49" s="207"/>
      <c r="E49" s="207"/>
      <c r="F49" s="208"/>
    </row>
    <row r="50" spans="1:6" s="22" customFormat="1" x14ac:dyDescent="0.25">
      <c r="A50" s="1"/>
      <c r="B50"/>
      <c r="C50" s="10"/>
      <c r="D50"/>
      <c r="E50"/>
      <c r="F50"/>
    </row>
    <row r="51" spans="1:6" s="22" customFormat="1" x14ac:dyDescent="0.25">
      <c r="A51" s="1"/>
      <c r="B51"/>
      <c r="C51" s="10"/>
      <c r="D51"/>
      <c r="E51"/>
      <c r="F51"/>
    </row>
    <row r="52" spans="1:6" s="22" customFormat="1" x14ac:dyDescent="0.25">
      <c r="A52" s="1"/>
      <c r="B52"/>
      <c r="C52" s="10"/>
      <c r="D52"/>
      <c r="E52"/>
      <c r="F52"/>
    </row>
    <row r="53" spans="1:6" s="22" customFormat="1" x14ac:dyDescent="0.25">
      <c r="A53" s="1"/>
      <c r="B53"/>
      <c r="C53" s="10"/>
      <c r="D53"/>
      <c r="E53"/>
      <c r="F53"/>
    </row>
    <row r="54" spans="1:6" s="22" customFormat="1" x14ac:dyDescent="0.25">
      <c r="A54" s="1"/>
      <c r="B54"/>
      <c r="C54" s="10"/>
      <c r="D54"/>
      <c r="E54"/>
      <c r="F54"/>
    </row>
    <row r="55" spans="1:6" s="22" customFormat="1" x14ac:dyDescent="0.25">
      <c r="A55" s="1"/>
      <c r="B55"/>
      <c r="C55" s="10"/>
      <c r="D55"/>
      <c r="E55"/>
      <c r="F55"/>
    </row>
    <row r="56" spans="1:6" s="22" customFormat="1" x14ac:dyDescent="0.25">
      <c r="A56" s="1"/>
      <c r="B56"/>
      <c r="C56" s="10"/>
      <c r="D56"/>
      <c r="E56"/>
      <c r="F56"/>
    </row>
    <row r="57" spans="1:6" s="22" customFormat="1" x14ac:dyDescent="0.25">
      <c r="A57" s="1"/>
      <c r="B57"/>
      <c r="C57" s="10"/>
      <c r="D57"/>
      <c r="E57"/>
      <c r="F57"/>
    </row>
    <row r="58" spans="1:6" s="22" customFormat="1" x14ac:dyDescent="0.25">
      <c r="A58" s="1"/>
      <c r="B58"/>
      <c r="C58" s="10"/>
      <c r="D58"/>
      <c r="E58"/>
      <c r="F58"/>
    </row>
    <row r="59" spans="1:6" s="22" customFormat="1" x14ac:dyDescent="0.25">
      <c r="A59" s="1"/>
      <c r="B59"/>
      <c r="C59" s="10"/>
      <c r="D59"/>
      <c r="E59"/>
      <c r="F59"/>
    </row>
    <row r="60" spans="1:6" s="4" customFormat="1" ht="27" customHeight="1" x14ac:dyDescent="0.25">
      <c r="A60" s="1"/>
      <c r="B60"/>
      <c r="C60" s="10"/>
      <c r="D60"/>
      <c r="E60"/>
      <c r="F60"/>
    </row>
  </sheetData>
  <mergeCells count="3">
    <mergeCell ref="A3:F3"/>
    <mergeCell ref="A1:F1"/>
    <mergeCell ref="D11:F11"/>
  </mergeCells>
  <printOptions horizontalCentered="1" verticalCentered="1"/>
  <pageMargins left="0.11811023622047245" right="0.11811023622047245" top="0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hebergement</vt:lpstr>
      <vt:lpstr>restauration</vt:lpstr>
      <vt:lpstr>tourisme</vt:lpstr>
      <vt:lpstr>jeunes</vt:lpstr>
      <vt:lpstr>RECAPITULATIF</vt:lpstr>
      <vt:lpstr>hebergement!Zone_d_impression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grieb michelle</dc:creator>
  <cp:lastModifiedBy>Utilisateur</cp:lastModifiedBy>
  <cp:lastPrinted>2017-12-12T08:47:25Z</cp:lastPrinted>
  <dcterms:created xsi:type="dcterms:W3CDTF">2016-01-21T14:44:42Z</dcterms:created>
  <dcterms:modified xsi:type="dcterms:W3CDTF">2017-12-12T08:59:26Z</dcterms:modified>
</cp:coreProperties>
</file>