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tabRatio="672" activeTab="0"/>
  </bookViews>
  <sheets>
    <sheet name="ACCUEIL" sheetId="1" r:id="rId1"/>
    <sheet name="HEBERGEMENT " sheetId="2" r:id="rId2"/>
    <sheet name="RESTAURATION" sheetId="3" r:id="rId3"/>
    <sheet name="TOURISME " sheetId="4" r:id="rId4"/>
    <sheet name="RECAPITULATIF (avec calcul)" sheetId="5" r:id="rId5"/>
  </sheets>
  <definedNames>
    <definedName name="_xlnm.Print_Area" localSheetId="4">'RECAPITULATIF (avec calcul)'!$A$1:$F$60</definedName>
  </definedNames>
  <calcPr fullCalcOnLoad="1"/>
</workbook>
</file>

<file path=xl/sharedStrings.xml><?xml version="1.0" encoding="utf-8"?>
<sst xmlns="http://schemas.openxmlformats.org/spreadsheetml/2006/main" count="120" uniqueCount="93">
  <si>
    <t>Tableau n° 1 :   ACCUEIL - ARRIVÉES</t>
  </si>
  <si>
    <t>SAINT LAURENT :</t>
  </si>
  <si>
    <t>Département :</t>
  </si>
  <si>
    <t>Contact ( Nom - Prénom) :</t>
  </si>
  <si>
    <t>Téléphone :</t>
  </si>
  <si>
    <t>Partie grisée : NE RIEN INSCRIRE DANS CETTE PARTIE = calcul automatique</t>
  </si>
  <si>
    <t>Transport utilisé</t>
  </si>
  <si>
    <t>Mobilité réduite</t>
  </si>
  <si>
    <t>Date de votre séjour</t>
  </si>
  <si>
    <t>N°</t>
  </si>
  <si>
    <t>NOM - Prénom</t>
  </si>
  <si>
    <t>Bus</t>
  </si>
  <si>
    <t>Mini-Bus</t>
  </si>
  <si>
    <t>Voiture</t>
  </si>
  <si>
    <t>Co-voiturage</t>
  </si>
  <si>
    <t>Camping-car</t>
  </si>
  <si>
    <t>Oui</t>
  </si>
  <si>
    <t>Non</t>
  </si>
  <si>
    <t>Nbr 
de nuits</t>
  </si>
  <si>
    <t xml:space="preserve"> </t>
  </si>
  <si>
    <t xml:space="preserve"> Courriel :</t>
  </si>
  <si>
    <t>Face à votre nom, mettre dans les cases choisies uniquement le prix de l'hébergement</t>
  </si>
  <si>
    <t>Nom - Prénom</t>
  </si>
  <si>
    <t>Nb total de nuitées</t>
  </si>
  <si>
    <t>Coût TOTAL Hébergement</t>
  </si>
  <si>
    <t>Nb petit déjeuner</t>
  </si>
  <si>
    <t xml:space="preserve">TOTAL 
</t>
  </si>
  <si>
    <t>Exemple DUPONT Rébecca</t>
  </si>
  <si>
    <t>v</t>
  </si>
  <si>
    <t>Tableau n° 2 :  HEBERGEMENT (AVEC calcul automatique)</t>
  </si>
  <si>
    <t>TOTAL HÉBERGEMENT délégation</t>
  </si>
  <si>
    <t>Tableau n° 3 :  RESTAURATION</t>
  </si>
  <si>
    <t>Face à votre nom, mettre dans les cases choisies le PRIX DE CHAQUE REPAS</t>
  </si>
  <si>
    <t>Repas sous chapiteau</t>
  </si>
  <si>
    <t xml:space="preserve">Montant TOTAL par personne </t>
  </si>
  <si>
    <t>Vendredi soir</t>
  </si>
  <si>
    <t>Samedi midi</t>
  </si>
  <si>
    <t>Samedi soir</t>
  </si>
  <si>
    <t>Dimanche midi</t>
  </si>
  <si>
    <t xml:space="preserve">Dimanche soir 
</t>
  </si>
  <si>
    <t>Dimanche soir
Plateau repas</t>
  </si>
  <si>
    <t>Total Restauration de votre délégation</t>
  </si>
  <si>
    <t>Tableau n° 4 :  TOURISME</t>
  </si>
  <si>
    <t>Face à votre nom, mettre dans les cases choisies le PRIX DE CHAQUE VISITE</t>
  </si>
  <si>
    <t>TOTAL</t>
  </si>
  <si>
    <t>Total Tourisme délégation</t>
  </si>
  <si>
    <t>Tableau n° 5 :  RECAPITULATIF DE LA DELEGATION</t>
  </si>
  <si>
    <t xml:space="preserve">NOM - Prénom </t>
  </si>
  <si>
    <t xml:space="preserve">Hébergement  </t>
  </si>
  <si>
    <t>Restauration</t>
  </si>
  <si>
    <t>Tourisme</t>
  </si>
  <si>
    <t>TOTAL
 par personne</t>
  </si>
  <si>
    <t xml:space="preserve">TOTAUX    </t>
  </si>
  <si>
    <t>Foire expo :  réfrigérateur(s)</t>
  </si>
  <si>
    <t>Nombre</t>
  </si>
  <si>
    <t>Prix unitaire</t>
  </si>
  <si>
    <t>Total réfrigérateurs</t>
  </si>
  <si>
    <t xml:space="preserve">Montant de l'acompte de 30%   </t>
  </si>
  <si>
    <t xml:space="preserve">MONTANT RESTANT DÛ POUR LA DÉLÉGATION   </t>
  </si>
  <si>
    <t>SAINT LAURENT : DE GOSSE</t>
  </si>
  <si>
    <t>SAINT LAURENT DE GOSSE 19 au 21 juillet 2024</t>
  </si>
  <si>
    <t xml:space="preserve">Téléphone : </t>
  </si>
  <si>
    <t xml:space="preserve"> Courriel : </t>
  </si>
  <si>
    <r>
      <t xml:space="preserve">Date Arrivée
</t>
    </r>
    <r>
      <rPr>
        <sz val="11"/>
        <color indexed="8"/>
        <rFont val="Calibri"/>
        <family val="2"/>
      </rPr>
      <t>(JJ/MM/AA)</t>
    </r>
  </si>
  <si>
    <r>
      <t xml:space="preserve">Date Départ
</t>
    </r>
    <r>
      <rPr>
        <sz val="11"/>
        <color indexed="8"/>
        <rFont val="Calibri"/>
        <family val="2"/>
      </rPr>
      <t>(JJ/MM/AA)</t>
    </r>
  </si>
  <si>
    <t>&lt;20 ans</t>
  </si>
  <si>
    <t>20-40 ans</t>
  </si>
  <si>
    <t>40-60 ans</t>
  </si>
  <si>
    <t>&gt;60 ans</t>
  </si>
  <si>
    <t>TRANCHE D'AGE</t>
  </si>
  <si>
    <r>
      <t xml:space="preserve">2
</t>
    </r>
    <r>
      <rPr>
        <sz val="9"/>
        <color indexed="8"/>
        <rFont val="Arial Narrow"/>
        <family val="2"/>
      </rPr>
      <t>Tente individuelle</t>
    </r>
    <r>
      <rPr>
        <b/>
        <sz val="9"/>
        <color indexed="8"/>
        <rFont val="Arial Narrow"/>
        <family val="2"/>
      </rPr>
      <t xml:space="preserve"> 
</t>
    </r>
    <r>
      <rPr>
        <sz val="9"/>
        <color indexed="8"/>
        <rFont val="Arial Narrow"/>
        <family val="2"/>
      </rPr>
      <t>Sans       Petit déj.</t>
    </r>
    <r>
      <rPr>
        <b/>
        <sz val="9"/>
        <color indexed="8"/>
        <rFont val="Arial Narrow"/>
        <family val="2"/>
      </rPr>
      <t xml:space="preserve">
5 €</t>
    </r>
  </si>
  <si>
    <r>
      <t xml:space="preserve">3
Camping-cars
Sans        Petit déj.
</t>
    </r>
    <r>
      <rPr>
        <b/>
        <sz val="10"/>
        <color indexed="8"/>
        <rFont val="Arial Narrow"/>
        <family val="2"/>
      </rPr>
      <t>7 €</t>
    </r>
    <r>
      <rPr>
        <sz val="10"/>
        <color indexed="8"/>
        <rFont val="Arial Narrow"/>
        <family val="2"/>
      </rPr>
      <t xml:space="preserve">
</t>
    </r>
  </si>
  <si>
    <r>
      <t xml:space="preserve">4
Héb. Collectif
 L'Orangeraie 
avec          Petit déj.
</t>
    </r>
    <r>
      <rPr>
        <b/>
        <sz val="9"/>
        <color indexed="8"/>
        <rFont val="Arial Narrow"/>
        <family val="2"/>
      </rPr>
      <t>34 €</t>
    </r>
  </si>
  <si>
    <r>
      <t xml:space="preserve">5
Héb. Collectif
La Mayou
avec           Petit déj.
</t>
    </r>
    <r>
      <rPr>
        <b/>
        <sz val="9"/>
        <color indexed="8"/>
        <rFont val="Arial Narrow"/>
        <family val="2"/>
      </rPr>
      <t>38 €</t>
    </r>
  </si>
  <si>
    <r>
      <t xml:space="preserve">6
Héb. Collectif
Château Montpellier
avec Petit déj.
</t>
    </r>
    <r>
      <rPr>
        <b/>
        <sz val="9"/>
        <color indexed="8"/>
        <rFont val="Arial Narrow"/>
        <family val="2"/>
      </rPr>
      <t>38 €</t>
    </r>
  </si>
  <si>
    <r>
      <t xml:space="preserve">8
Héb. Collectif
Lycée
sans          Petit déj.        </t>
    </r>
    <r>
      <rPr>
        <b/>
        <sz val="9"/>
        <color indexed="8"/>
        <rFont val="Arial Narrow"/>
        <family val="2"/>
      </rPr>
      <t>18 €</t>
    </r>
    <r>
      <rPr>
        <sz val="9"/>
        <color indexed="8"/>
        <rFont val="Arial Narrow"/>
        <family val="2"/>
      </rPr>
      <t xml:space="preserve">
</t>
    </r>
  </si>
  <si>
    <r>
      <t xml:space="preserve">N°  1   Capbreton </t>
    </r>
    <r>
      <rPr>
        <b/>
        <sz val="11"/>
        <color indexed="8"/>
        <rFont val="Calibri"/>
        <family val="2"/>
      </rPr>
      <t>24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€</t>
    </r>
  </si>
  <si>
    <r>
      <t xml:space="preserve">N°  3   Bayonne </t>
    </r>
    <r>
      <rPr>
        <b/>
        <sz val="11"/>
        <color indexed="8"/>
        <rFont val="Calibri"/>
        <family val="2"/>
      </rPr>
      <t>24 €</t>
    </r>
  </si>
  <si>
    <r>
      <t xml:space="preserve"> N°  4   Dax       </t>
    </r>
    <r>
      <rPr>
        <b/>
        <i/>
        <sz val="11"/>
        <color indexed="8"/>
        <rFont val="Calibri"/>
        <family val="2"/>
      </rPr>
      <t>24 €</t>
    </r>
  </si>
  <si>
    <r>
      <t xml:space="preserve">N°  6    La Marche </t>
    </r>
    <r>
      <rPr>
        <b/>
        <sz val="11"/>
        <color indexed="8"/>
        <rFont val="Calibri"/>
        <family val="2"/>
      </rPr>
      <t>10 €</t>
    </r>
  </si>
  <si>
    <r>
      <t>N°  5       Le Marais D'Orx       2</t>
    </r>
    <r>
      <rPr>
        <b/>
        <sz val="11"/>
        <color indexed="8"/>
        <rFont val="Calibri"/>
        <family val="2"/>
      </rPr>
      <t xml:space="preserve">0 € </t>
    </r>
    <r>
      <rPr>
        <sz val="11"/>
        <color indexed="8"/>
        <rFont val="Calibri"/>
        <family val="2"/>
      </rPr>
      <t xml:space="preserve"> </t>
    </r>
  </si>
  <si>
    <r>
      <t xml:space="preserve">N°  7 Banzai Paintball </t>
    </r>
    <r>
      <rPr>
        <b/>
        <sz val="11"/>
        <color indexed="8"/>
        <rFont val="Calibri"/>
        <family val="2"/>
      </rPr>
      <t>15 €</t>
    </r>
  </si>
  <si>
    <r>
      <t xml:space="preserve">     N°  2     Labastide Clairence </t>
    </r>
    <r>
      <rPr>
        <b/>
        <sz val="11"/>
        <color indexed="8"/>
        <rFont val="Calibri"/>
        <family val="2"/>
      </rPr>
      <t xml:space="preserve">24 € </t>
    </r>
  </si>
  <si>
    <t>Face à votre nom, mettre une X dans la colonne transport choisie et mobilité et tranche d'âge</t>
  </si>
  <si>
    <r>
      <t xml:space="preserve">1
</t>
    </r>
    <r>
      <rPr>
        <sz val="10"/>
        <color indexed="8"/>
        <rFont val="Arial Narrow"/>
        <family val="2"/>
      </rPr>
      <t xml:space="preserve">Chez l'habitant avec    Petit déj.
</t>
    </r>
    <r>
      <rPr>
        <b/>
        <sz val="10"/>
        <color indexed="8"/>
        <rFont val="Arial Narrow"/>
        <family val="2"/>
      </rPr>
      <t>14 €</t>
    </r>
  </si>
  <si>
    <t>TOTAUX</t>
  </si>
  <si>
    <t>Votre 1er choix</t>
  </si>
  <si>
    <t>mettre le n°</t>
  </si>
  <si>
    <r>
      <t xml:space="preserve">N° 8          Pas de tourisme    </t>
    </r>
    <r>
      <rPr>
        <b/>
        <sz val="11"/>
        <color indexed="8"/>
        <rFont val="Calibri"/>
        <family val="2"/>
      </rPr>
      <t>0 €</t>
    </r>
  </si>
  <si>
    <t>2e choix</t>
  </si>
  <si>
    <t>3e choix</t>
  </si>
  <si>
    <r>
      <t xml:space="preserve">7
Héb. Collectif
Château du Pouy         sans Petit déj </t>
    </r>
    <r>
      <rPr>
        <b/>
        <sz val="9"/>
        <color indexed="8"/>
        <rFont val="Arial Narrow"/>
        <family val="2"/>
      </rPr>
      <t>32 €</t>
    </r>
  </si>
  <si>
    <r>
      <t xml:space="preserve">Coût TOTAL Petits déjeuners </t>
    </r>
    <r>
      <rPr>
        <b/>
        <sz val="10"/>
        <color indexed="8"/>
        <rFont val="Arial Narrow"/>
        <family val="2"/>
      </rPr>
      <t>(nb x 6 €)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</si>
</sst>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#\ ##\ ##\ ##\ ##"/>
    <numFmt numFmtId="167" formatCode="_-* #,##0.00&quot; €&quot;_-;\-* #,##0.00&quot; €&quot;_-;_-* \-??&quot; €&quot;_-;_-@_-"/>
    <numFmt numFmtId="168" formatCode="&quot;&quot;"/>
    <numFmt numFmtId="169" formatCode="#,##0&quot; €&quot;;[Red]\-#,##0&quot; €&quot;"/>
    <numFmt numFmtId="170" formatCode="_-* #,##0\ [$€-40C]_-;\-* #,##0\ [$€-40C]_-;_-* \-??\ [$€-40C]_-;_-@_-"/>
    <numFmt numFmtId="171" formatCode="_-* #,##0&quot; €&quot;_-;\-* #,##0&quot; €&quot;_-;_-* \-??&quot; €&quot;_-;_-@_-"/>
    <numFmt numFmtId="172" formatCode="_-* #,##0.00\ [$€-40C]_-;\-* #,##0.00\ [$€-40C]_-;_-* \-??\ [$€-40C]_-;_-@_-"/>
    <numFmt numFmtId="173" formatCode="#,##0.00\ &quot;€&quot;"/>
    <numFmt numFmtId="174" formatCode="[$-40C]dddd\ d\ mmmm\ yyyy"/>
    <numFmt numFmtId="175" formatCode="0.000"/>
    <numFmt numFmtId="176" formatCode="0.0000"/>
    <numFmt numFmtId="177" formatCode="0.0"/>
    <numFmt numFmtId="178" formatCode="#,##0.0\ &quot;€&quot;"/>
    <numFmt numFmtId="179" formatCode="#,##0\ &quot;€&quot;"/>
  </numFmts>
  <fonts count="65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sz val="14"/>
      <color indexed="17"/>
      <name val="Arial Black"/>
      <family val="2"/>
    </font>
    <font>
      <sz val="11"/>
      <color indexed="8"/>
      <name val="Segoe UI Light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2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Segoe UI Light"/>
      <family val="2"/>
    </font>
    <font>
      <b/>
      <sz val="11"/>
      <color indexed="56"/>
      <name val="Segoe UI Light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2"/>
      <color indexed="62"/>
      <name val="Segoe UI Light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indexed="17"/>
      <name val="Arial Black"/>
      <family val="2"/>
    </font>
    <font>
      <b/>
      <sz val="14"/>
      <color indexed="56"/>
      <name val="Segoe UI Light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14"/>
      <color indexed="8"/>
      <name val="Segoe UI Light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7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55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textRotation="90"/>
    </xf>
    <xf numFmtId="0" fontId="0" fillId="0" borderId="12" xfId="0" applyFont="1" applyBorder="1" applyAlignment="1">
      <alignment horizontal="center" textRotation="90"/>
    </xf>
    <xf numFmtId="0" fontId="0" fillId="0" borderId="10" xfId="0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14" fontId="9" fillId="33" borderId="20" xfId="0" applyNumberFormat="1" applyFont="1" applyFill="1" applyBorder="1" applyAlignment="1">
      <alignment horizontal="center"/>
    </xf>
    <xf numFmtId="14" fontId="9" fillId="33" borderId="18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14" fontId="9" fillId="33" borderId="24" xfId="0" applyNumberFormat="1" applyFont="1" applyFill="1" applyBorder="1" applyAlignment="1">
      <alignment horizontal="center"/>
    </xf>
    <xf numFmtId="14" fontId="9" fillId="33" borderId="22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14" fontId="9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167" fontId="2" fillId="0" borderId="0" xfId="48" applyFont="1" applyFill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25" xfId="0" applyFont="1" applyBorder="1" applyAlignment="1">
      <alignment/>
    </xf>
    <xf numFmtId="0" fontId="0" fillId="0" borderId="26" xfId="0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27" xfId="0" applyFont="1" applyBorder="1" applyAlignment="1">
      <alignment/>
    </xf>
    <xf numFmtId="168" fontId="0" fillId="0" borderId="0" xfId="0" applyNumberFormat="1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/>
    </xf>
    <xf numFmtId="0" fontId="14" fillId="0" borderId="30" xfId="0" applyFont="1" applyBorder="1" applyAlignment="1">
      <alignment horizontal="center"/>
    </xf>
    <xf numFmtId="167" fontId="9" fillId="0" borderId="0" xfId="48" applyFont="1" applyFill="1" applyBorder="1" applyAlignment="1" applyProtection="1">
      <alignment/>
      <protection/>
    </xf>
    <xf numFmtId="0" fontId="9" fillId="0" borderId="21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6" fillId="0" borderId="31" xfId="0" applyFont="1" applyBorder="1" applyAlignment="1">
      <alignment horizontal="center"/>
    </xf>
    <xf numFmtId="170" fontId="15" fillId="34" borderId="32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68" fontId="0" fillId="0" borderId="26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8" fontId="0" fillId="0" borderId="29" xfId="0" applyNumberFormat="1" applyFont="1" applyBorder="1" applyAlignment="1">
      <alignment/>
    </xf>
    <xf numFmtId="0" fontId="0" fillId="0" borderId="0" xfId="0" applyFont="1" applyBorder="1" applyAlignment="1">
      <alignment vertical="top"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5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0" fillId="0" borderId="33" xfId="0" applyFont="1" applyFill="1" applyBorder="1" applyAlignment="1">
      <alignment horizontal="center" vertical="center" textRotation="90" readingOrder="2"/>
    </xf>
    <xf numFmtId="0" fontId="20" fillId="0" borderId="34" xfId="0" applyFont="1" applyFill="1" applyBorder="1" applyAlignment="1">
      <alignment horizontal="center" vertical="center" textRotation="90" readingOrder="2"/>
    </xf>
    <xf numFmtId="0" fontId="20" fillId="0" borderId="34" xfId="0" applyFont="1" applyFill="1" applyBorder="1" applyAlignment="1">
      <alignment horizontal="center" vertical="center" textRotation="90" wrapText="1" readingOrder="2"/>
    </xf>
    <xf numFmtId="0" fontId="20" fillId="0" borderId="35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1" fontId="0" fillId="0" borderId="15" xfId="0" applyNumberFormat="1" applyFont="1" applyBorder="1" applyAlignment="1">
      <alignment horizontal="center"/>
    </xf>
    <xf numFmtId="170" fontId="0" fillId="0" borderId="15" xfId="0" applyNumberFormat="1" applyFont="1" applyFill="1" applyBorder="1" applyAlignment="1">
      <alignment horizontal="center"/>
    </xf>
    <xf numFmtId="170" fontId="0" fillId="0" borderId="17" xfId="0" applyNumberFormat="1" applyFont="1" applyFill="1" applyBorder="1" applyAlignment="1">
      <alignment horizontal="center"/>
    </xf>
    <xf numFmtId="170" fontId="0" fillId="0" borderId="19" xfId="0" applyNumberFormat="1" applyFont="1" applyFill="1" applyBorder="1" applyAlignment="1">
      <alignment horizontal="center"/>
    </xf>
    <xf numFmtId="171" fontId="0" fillId="34" borderId="36" xfId="48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170" fontId="0" fillId="0" borderId="21" xfId="0" applyNumberFormat="1" applyFont="1" applyFill="1" applyBorder="1" applyAlignment="1">
      <alignment horizontal="center"/>
    </xf>
    <xf numFmtId="170" fontId="0" fillId="0" borderId="16" xfId="0" applyNumberFormat="1" applyFont="1" applyFill="1" applyBorder="1" applyAlignment="1">
      <alignment horizontal="center"/>
    </xf>
    <xf numFmtId="170" fontId="0" fillId="0" borderId="23" xfId="0" applyNumberFormat="1" applyFont="1" applyFill="1" applyBorder="1" applyAlignment="1">
      <alignment horizontal="center"/>
    </xf>
    <xf numFmtId="171" fontId="5" fillId="34" borderId="37" xfId="48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170" fontId="0" fillId="34" borderId="38" xfId="48" applyNumberFormat="1" applyFont="1" applyFill="1" applyBorder="1" applyAlignment="1" applyProtection="1">
      <alignment/>
      <protection/>
    </xf>
    <xf numFmtId="0" fontId="0" fillId="0" borderId="15" xfId="0" applyFont="1" applyBorder="1" applyAlignment="1">
      <alignment/>
    </xf>
    <xf numFmtId="168" fontId="24" fillId="0" borderId="26" xfId="0" applyNumberFormat="1" applyFont="1" applyBorder="1" applyAlignment="1">
      <alignment horizontal="left"/>
    </xf>
    <xf numFmtId="0" fontId="24" fillId="0" borderId="26" xfId="0" applyFont="1" applyBorder="1" applyAlignment="1">
      <alignment horizontal="right"/>
    </xf>
    <xf numFmtId="168" fontId="2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26" fillId="0" borderId="0" xfId="0" applyFont="1" applyBorder="1" applyAlignment="1">
      <alignment/>
    </xf>
    <xf numFmtId="0" fontId="26" fillId="0" borderId="29" xfId="0" applyFont="1" applyBorder="1" applyAlignment="1">
      <alignment/>
    </xf>
    <xf numFmtId="0" fontId="28" fillId="0" borderId="2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1" xfId="0" applyFont="1" applyBorder="1" applyAlignment="1" applyProtection="1">
      <alignment horizontal="center" vertical="center" readingOrder="2"/>
      <protection locked="0"/>
    </xf>
    <xf numFmtId="0" fontId="0" fillId="0" borderId="11" xfId="0" applyFont="1" applyBorder="1" applyAlignment="1">
      <alignment horizontal="center" vertical="center" readingOrder="2"/>
    </xf>
    <xf numFmtId="0" fontId="0" fillId="0" borderId="0" xfId="0" applyFont="1" applyAlignment="1">
      <alignment vertical="center"/>
    </xf>
    <xf numFmtId="171" fontId="0" fillId="0" borderId="0" xfId="48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 horizontal="center" vertical="center"/>
    </xf>
    <xf numFmtId="171" fontId="0" fillId="0" borderId="16" xfId="48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2" xfId="0" applyFont="1" applyBorder="1" applyAlignment="1">
      <alignment horizontal="center" vertical="center" readingOrder="2"/>
    </xf>
    <xf numFmtId="0" fontId="5" fillId="0" borderId="37" xfId="0" applyFont="1" applyFill="1" applyBorder="1" applyAlignment="1">
      <alignment horizontal="center" vertical="center" wrapText="1"/>
    </xf>
    <xf numFmtId="1" fontId="0" fillId="0" borderId="40" xfId="0" applyNumberFormat="1" applyBorder="1" applyAlignment="1">
      <alignment/>
    </xf>
    <xf numFmtId="171" fontId="5" fillId="34" borderId="32" xfId="48" applyNumberFormat="1" applyFont="1" applyFill="1" applyBorder="1" applyAlignment="1" applyProtection="1">
      <alignment horizontal="center" vertical="center"/>
      <protection/>
    </xf>
    <xf numFmtId="0" fontId="5" fillId="0" borderId="41" xfId="0" applyFont="1" applyBorder="1" applyAlignment="1">
      <alignment/>
    </xf>
    <xf numFmtId="0" fontId="0" fillId="0" borderId="4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171" fontId="5" fillId="34" borderId="35" xfId="48" applyNumberFormat="1" applyFont="1" applyFill="1" applyBorder="1" applyAlignment="1" applyProtection="1">
      <alignment horizontal="center" vertical="center"/>
      <protection/>
    </xf>
    <xf numFmtId="171" fontId="19" fillId="34" borderId="43" xfId="48" applyNumberFormat="1" applyFont="1" applyFill="1" applyBorder="1" applyAlignment="1" applyProtection="1">
      <alignment horizontal="center" vertical="center"/>
      <protection/>
    </xf>
    <xf numFmtId="171" fontId="5" fillId="34" borderId="44" xfId="48" applyNumberFormat="1" applyFont="1" applyFill="1" applyBorder="1" applyAlignment="1" applyProtection="1">
      <alignment horizontal="center" vertical="center"/>
      <protection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4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170" fontId="0" fillId="0" borderId="48" xfId="0" applyNumberFormat="1" applyFont="1" applyBorder="1" applyAlignment="1">
      <alignment horizontal="center"/>
    </xf>
    <xf numFmtId="170" fontId="0" fillId="33" borderId="48" xfId="48" applyNumberFormat="1" applyFont="1" applyFill="1" applyBorder="1" applyAlignment="1" applyProtection="1">
      <alignment horizontal="center"/>
      <protection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 horizontal="center" vertical="center"/>
    </xf>
    <xf numFmtId="170" fontId="0" fillId="34" borderId="17" xfId="48" applyNumberFormat="1" applyFont="1" applyFill="1" applyBorder="1" applyAlignment="1" applyProtection="1">
      <alignment/>
      <protection/>
    </xf>
    <xf numFmtId="170" fontId="0" fillId="34" borderId="18" xfId="48" applyNumberFormat="1" applyFont="1" applyFill="1" applyBorder="1" applyAlignment="1" applyProtection="1">
      <alignment/>
      <protection/>
    </xf>
    <xf numFmtId="173" fontId="16" fillId="33" borderId="42" xfId="0" applyNumberFormat="1" applyFont="1" applyFill="1" applyBorder="1" applyAlignment="1">
      <alignment horizontal="center"/>
    </xf>
    <xf numFmtId="173" fontId="16" fillId="33" borderId="5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" fontId="15" fillId="33" borderId="21" xfId="0" applyNumberFormat="1" applyFont="1" applyFill="1" applyBorder="1" applyAlignment="1">
      <alignment horizontal="center"/>
    </xf>
    <xf numFmtId="1" fontId="15" fillId="0" borderId="5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3" fontId="15" fillId="33" borderId="16" xfId="0" applyNumberFormat="1" applyFont="1" applyFill="1" applyBorder="1" applyAlignment="1">
      <alignment horizontal="center"/>
    </xf>
    <xf numFmtId="173" fontId="15" fillId="33" borderId="22" xfId="0" applyNumberFormat="1" applyFont="1" applyFill="1" applyBorder="1" applyAlignment="1">
      <alignment horizontal="center"/>
    </xf>
    <xf numFmtId="173" fontId="15" fillId="0" borderId="52" xfId="0" applyNumberFormat="1" applyFont="1" applyFill="1" applyBorder="1" applyAlignment="1">
      <alignment horizontal="center"/>
    </xf>
    <xf numFmtId="173" fontId="15" fillId="0" borderId="53" xfId="0" applyNumberFormat="1" applyFont="1" applyFill="1" applyBorder="1" applyAlignment="1">
      <alignment horizontal="center"/>
    </xf>
    <xf numFmtId="1" fontId="16" fillId="33" borderId="31" xfId="0" applyNumberFormat="1" applyFont="1" applyFill="1" applyBorder="1" applyAlignment="1">
      <alignment horizontal="center"/>
    </xf>
    <xf numFmtId="173" fontId="15" fillId="33" borderId="18" xfId="0" applyNumberFormat="1" applyFont="1" applyFill="1" applyBorder="1" applyAlignment="1">
      <alignment horizontal="center"/>
    </xf>
    <xf numFmtId="173" fontId="16" fillId="33" borderId="54" xfId="0" applyNumberFormat="1" applyFont="1" applyFill="1" applyBorder="1" applyAlignment="1">
      <alignment horizontal="center"/>
    </xf>
    <xf numFmtId="179" fontId="15" fillId="34" borderId="16" xfId="0" applyNumberFormat="1" applyFont="1" applyFill="1" applyBorder="1" applyAlignment="1">
      <alignment horizontal="center" vertical="center"/>
    </xf>
    <xf numFmtId="1" fontId="16" fillId="0" borderId="50" xfId="0" applyNumberFormat="1" applyFont="1" applyFill="1" applyBorder="1" applyAlignment="1">
      <alignment horizontal="center" vertical="center"/>
    </xf>
    <xf numFmtId="1" fontId="15" fillId="0" borderId="22" xfId="0" applyNumberFormat="1" applyFont="1" applyFill="1" applyBorder="1" applyAlignment="1">
      <alignment horizontal="center" vertical="center"/>
    </xf>
    <xf numFmtId="1" fontId="15" fillId="0" borderId="53" xfId="0" applyNumberFormat="1" applyFont="1" applyFill="1" applyBorder="1" applyAlignment="1">
      <alignment horizontal="center" vertical="center"/>
    </xf>
    <xf numFmtId="170" fontId="15" fillId="34" borderId="55" xfId="48" applyNumberFormat="1" applyFont="1" applyFill="1" applyBorder="1" applyAlignment="1" applyProtection="1">
      <alignment/>
      <protection/>
    </xf>
    <xf numFmtId="171" fontId="5" fillId="0" borderId="56" xfId="48" applyNumberFormat="1" applyFont="1" applyFill="1" applyBorder="1" applyAlignment="1" applyProtection="1">
      <alignment horizontal="center" readingOrder="2"/>
      <protection/>
    </xf>
    <xf numFmtId="171" fontId="5" fillId="0" borderId="57" xfId="48" applyNumberFormat="1" applyFont="1" applyFill="1" applyBorder="1" applyAlignment="1" applyProtection="1">
      <alignment vertical="center" readingOrder="2"/>
      <protection/>
    </xf>
    <xf numFmtId="171" fontId="5" fillId="0" borderId="58" xfId="48" applyNumberFormat="1" applyFont="1" applyFill="1" applyBorder="1" applyAlignment="1" applyProtection="1">
      <alignment horizontal="center" readingOrder="2"/>
      <protection/>
    </xf>
    <xf numFmtId="171" fontId="5" fillId="0" borderId="59" xfId="48" applyNumberFormat="1" applyFont="1" applyFill="1" applyBorder="1" applyAlignment="1" applyProtection="1">
      <alignment horizontal="center" readingOrder="2"/>
      <protection/>
    </xf>
    <xf numFmtId="0" fontId="10" fillId="34" borderId="60" xfId="0" applyFont="1" applyFill="1" applyBorder="1" applyAlignment="1">
      <alignment horizontal="center"/>
    </xf>
    <xf numFmtId="0" fontId="10" fillId="34" borderId="61" xfId="0" applyFont="1" applyFill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/>
    </xf>
    <xf numFmtId="0" fontId="9" fillId="33" borderId="62" xfId="0" applyFont="1" applyFill="1" applyBorder="1" applyAlignment="1">
      <alignment horizontal="center"/>
    </xf>
    <xf numFmtId="0" fontId="9" fillId="33" borderId="63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64" xfId="0" applyFont="1" applyFill="1" applyBorder="1" applyAlignment="1">
      <alignment horizontal="center"/>
    </xf>
    <xf numFmtId="0" fontId="9" fillId="33" borderId="43" xfId="0" applyFont="1" applyFill="1" applyBorder="1" applyAlignment="1">
      <alignment horizontal="center"/>
    </xf>
    <xf numFmtId="14" fontId="9" fillId="33" borderId="39" xfId="0" applyNumberFormat="1" applyFont="1" applyFill="1" applyBorder="1" applyAlignment="1">
      <alignment horizontal="center"/>
    </xf>
    <xf numFmtId="14" fontId="9" fillId="33" borderId="27" xfId="0" applyNumberFormat="1" applyFont="1" applyFill="1" applyBorder="1" applyAlignment="1">
      <alignment horizontal="center"/>
    </xf>
    <xf numFmtId="0" fontId="10" fillId="34" borderId="65" xfId="0" applyFont="1" applyFill="1" applyBorder="1" applyAlignment="1">
      <alignment horizontal="center"/>
    </xf>
    <xf numFmtId="0" fontId="0" fillId="0" borderId="66" xfId="0" applyFont="1" applyBorder="1" applyAlignment="1">
      <alignment/>
    </xf>
    <xf numFmtId="0" fontId="0" fillId="0" borderId="66" xfId="0" applyBorder="1" applyAlignment="1">
      <alignment/>
    </xf>
    <xf numFmtId="0" fontId="0" fillId="0" borderId="67" xfId="0" applyFont="1" applyBorder="1" applyAlignment="1">
      <alignment/>
    </xf>
    <xf numFmtId="0" fontId="0" fillId="0" borderId="67" xfId="0" applyBorder="1" applyAlignment="1">
      <alignment/>
    </xf>
    <xf numFmtId="0" fontId="0" fillId="0" borderId="68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26" xfId="0" applyFont="1" applyBorder="1" applyAlignment="1">
      <alignment horizontal="left"/>
    </xf>
    <xf numFmtId="0" fontId="5" fillId="0" borderId="48" xfId="0" applyFont="1" applyFill="1" applyBorder="1" applyAlignment="1">
      <alignment horizontal="center" vertical="center" wrapText="1"/>
    </xf>
    <xf numFmtId="173" fontId="16" fillId="35" borderId="48" xfId="48" applyNumberFormat="1" applyFont="1" applyFill="1" applyBorder="1" applyAlignment="1" applyProtection="1">
      <alignment horizontal="center"/>
      <protection/>
    </xf>
    <xf numFmtId="170" fontId="15" fillId="36" borderId="55" xfId="48" applyNumberFormat="1" applyFont="1" applyFill="1" applyBorder="1" applyAlignment="1" applyProtection="1">
      <alignment/>
      <protection/>
    </xf>
    <xf numFmtId="0" fontId="9" fillId="37" borderId="16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9" fillId="33" borderId="48" xfId="0" applyFont="1" applyFill="1" applyBorder="1" applyAlignment="1">
      <alignment horizontal="center"/>
    </xf>
    <xf numFmtId="14" fontId="9" fillId="33" borderId="48" xfId="0" applyNumberFormat="1" applyFont="1" applyFill="1" applyBorder="1" applyAlignment="1">
      <alignment horizontal="center"/>
    </xf>
    <xf numFmtId="0" fontId="10" fillId="34" borderId="48" xfId="0" applyFont="1" applyFill="1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170" fontId="0" fillId="34" borderId="20" xfId="48" applyNumberFormat="1" applyFont="1" applyFill="1" applyBorder="1" applyAlignment="1" applyProtection="1">
      <alignment/>
      <protection/>
    </xf>
    <xf numFmtId="0" fontId="9" fillId="37" borderId="48" xfId="0" applyFont="1" applyFill="1" applyBorder="1" applyAlignment="1">
      <alignment/>
    </xf>
    <xf numFmtId="1" fontId="0" fillId="35" borderId="48" xfId="0" applyNumberFormat="1" applyFill="1" applyBorder="1" applyAlignment="1">
      <alignment/>
    </xf>
    <xf numFmtId="0" fontId="0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wrapText="1"/>
    </xf>
    <xf numFmtId="0" fontId="0" fillId="0" borderId="69" xfId="0" applyFont="1" applyBorder="1" applyAlignment="1">
      <alignment vertical="center"/>
    </xf>
    <xf numFmtId="0" fontId="0" fillId="0" borderId="68" xfId="0" applyFont="1" applyBorder="1" applyAlignment="1">
      <alignment/>
    </xf>
    <xf numFmtId="0" fontId="5" fillId="34" borderId="71" xfId="0" applyFont="1" applyFill="1" applyBorder="1" applyAlignment="1">
      <alignment horizontal="center" vertical="center"/>
    </xf>
    <xf numFmtId="170" fontId="0" fillId="33" borderId="0" xfId="48" applyNumberFormat="1" applyFont="1" applyFill="1" applyBorder="1" applyAlignment="1" applyProtection="1">
      <alignment horizontal="center"/>
      <protection/>
    </xf>
    <xf numFmtId="0" fontId="0" fillId="34" borderId="7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168" fontId="0" fillId="0" borderId="39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170" fontId="0" fillId="34" borderId="29" xfId="48" applyNumberFormat="1" applyFont="1" applyFill="1" applyBorder="1" applyAlignment="1" applyProtection="1">
      <alignment horizontal="center" vertical="center"/>
      <protection/>
    </xf>
    <xf numFmtId="170" fontId="0" fillId="34" borderId="3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 vertical="center"/>
    </xf>
    <xf numFmtId="0" fontId="8" fillId="38" borderId="63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6" fontId="0" fillId="0" borderId="0" xfId="0" applyNumberFormat="1" applyFont="1" applyBorder="1" applyAlignment="1">
      <alignment horizontal="left"/>
    </xf>
    <xf numFmtId="0" fontId="6" fillId="0" borderId="47" xfId="44" applyNumberFormat="1" applyFill="1" applyBorder="1" applyAlignment="1" applyProtection="1">
      <alignment/>
      <protection/>
    </xf>
    <xf numFmtId="0" fontId="13" fillId="0" borderId="32" xfId="0" applyFont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top" wrapText="1"/>
    </xf>
    <xf numFmtId="0" fontId="14" fillId="33" borderId="49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/>
    </xf>
    <xf numFmtId="167" fontId="2" fillId="0" borderId="0" xfId="48" applyFont="1" applyFill="1" applyBorder="1" applyAlignment="1" applyProtection="1">
      <alignment horizontal="center"/>
      <protection/>
    </xf>
    <xf numFmtId="168" fontId="0" fillId="0" borderId="26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left"/>
    </xf>
    <xf numFmtId="0" fontId="14" fillId="0" borderId="11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72" xfId="0" applyFont="1" applyFill="1" applyBorder="1" applyAlignment="1">
      <alignment horizontal="center" vertical="center" wrapText="1"/>
    </xf>
    <xf numFmtId="0" fontId="14" fillId="34" borderId="3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68" fontId="0" fillId="0" borderId="29" xfId="0" applyNumberFormat="1" applyFont="1" applyBorder="1" applyAlignment="1">
      <alignment horizontal="left"/>
    </xf>
    <xf numFmtId="0" fontId="15" fillId="0" borderId="14" xfId="0" applyFont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top" wrapText="1"/>
    </xf>
    <xf numFmtId="0" fontId="15" fillId="33" borderId="11" xfId="0" applyFont="1" applyFill="1" applyBorder="1" applyAlignment="1">
      <alignment horizontal="center" vertical="top" wrapText="1"/>
    </xf>
    <xf numFmtId="0" fontId="15" fillId="34" borderId="11" xfId="0" applyFont="1" applyFill="1" applyBorder="1" applyAlignment="1">
      <alignment horizontal="center" vertical="center" wrapText="1"/>
    </xf>
    <xf numFmtId="1" fontId="0" fillId="0" borderId="7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left"/>
    </xf>
    <xf numFmtId="0" fontId="0" fillId="0" borderId="68" xfId="0" applyBorder="1" applyAlignment="1">
      <alignment horizontal="center"/>
    </xf>
    <xf numFmtId="0" fontId="0" fillId="0" borderId="70" xfId="0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5" fillId="0" borderId="51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1" fontId="5" fillId="0" borderId="74" xfId="0" applyNumberFormat="1" applyFont="1" applyFill="1" applyBorder="1" applyAlignment="1">
      <alignment horizontal="right" vertical="center"/>
    </xf>
    <xf numFmtId="0" fontId="0" fillId="0" borderId="42" xfId="0" applyFont="1" applyBorder="1" applyAlignment="1">
      <alignment horizontal="center" vertical="center" wrapText="1"/>
    </xf>
    <xf numFmtId="171" fontId="0" fillId="34" borderId="75" xfId="48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>
      <alignment horizontal="right" vertical="center"/>
    </xf>
    <xf numFmtId="0" fontId="19" fillId="0" borderId="21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 wrapText="1"/>
    </xf>
    <xf numFmtId="168" fontId="24" fillId="0" borderId="0" xfId="0" applyNumberFormat="1" applyFont="1" applyBorder="1" applyAlignment="1">
      <alignment horizontal="left"/>
    </xf>
    <xf numFmtId="166" fontId="24" fillId="0" borderId="0" xfId="0" applyNumberFormat="1" applyFont="1" applyBorder="1" applyAlignment="1">
      <alignment horizontal="left"/>
    </xf>
    <xf numFmtId="168" fontId="27" fillId="0" borderId="29" xfId="0" applyNumberFormat="1" applyFont="1" applyBorder="1" applyAlignment="1">
      <alignment horizontal="left"/>
    </xf>
    <xf numFmtId="0" fontId="5" fillId="0" borderId="76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7" xfId="0" applyFont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vettegarate7@gmai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yvettegarate7@gmail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6">
      <selection activeCell="K6" sqref="K6"/>
    </sheetView>
  </sheetViews>
  <sheetFormatPr defaultColWidth="11.421875" defaultRowHeight="15"/>
  <cols>
    <col min="1" max="1" width="5.421875" style="0" customWidth="1"/>
    <col min="2" max="2" width="32.421875" style="0" customWidth="1"/>
    <col min="3" max="9" width="4.28125" style="0" customWidth="1"/>
    <col min="10" max="11" width="11.7109375" style="0" customWidth="1"/>
    <col min="12" max="12" width="9.8515625" style="0" customWidth="1"/>
    <col min="13" max="16" width="8.57421875" style="0" customWidth="1"/>
  </cols>
  <sheetData>
    <row r="1" spans="1:12" s="1" customFormat="1" ht="18.75" customHeight="1">
      <c r="A1" s="233" t="s">
        <v>60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s="1" customFormat="1" ht="21" customHeight="1">
      <c r="A2" s="234" t="s">
        <v>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3:12" ht="8.25" customHeight="1">
      <c r="C3" s="2"/>
      <c r="D3" s="2"/>
      <c r="E3" s="2"/>
      <c r="F3" s="2"/>
      <c r="G3" s="2"/>
      <c r="H3" s="2"/>
      <c r="I3" s="2"/>
      <c r="J3" s="2"/>
      <c r="K3" s="2"/>
      <c r="L3" s="2"/>
    </row>
    <row r="4" spans="2:13" ht="15">
      <c r="B4" s="284" t="s">
        <v>1</v>
      </c>
      <c r="C4" s="235"/>
      <c r="D4" s="235"/>
      <c r="E4" s="235"/>
      <c r="F4" s="235"/>
      <c r="G4" s="133"/>
      <c r="H4" s="133" t="s">
        <v>2</v>
      </c>
      <c r="I4" s="133"/>
      <c r="J4" s="133"/>
      <c r="K4" s="134"/>
      <c r="L4" s="6"/>
      <c r="M4" s="6"/>
    </row>
    <row r="5" spans="2:13" ht="15">
      <c r="B5" s="285" t="s">
        <v>3</v>
      </c>
      <c r="C5" s="236"/>
      <c r="D5" s="236"/>
      <c r="E5" s="236"/>
      <c r="F5" s="236"/>
      <c r="G5" s="5"/>
      <c r="H5" s="5"/>
      <c r="I5" s="5"/>
      <c r="J5" s="5"/>
      <c r="K5" s="138"/>
      <c r="L5" s="139"/>
      <c r="M5" s="139"/>
    </row>
    <row r="6" spans="2:13" ht="15">
      <c r="B6" s="285" t="s">
        <v>4</v>
      </c>
      <c r="C6" s="237"/>
      <c r="D6" s="237"/>
      <c r="E6" s="237"/>
      <c r="F6" s="237"/>
      <c r="G6" s="5"/>
      <c r="H6" s="5"/>
      <c r="I6" s="5"/>
      <c r="J6" s="5"/>
      <c r="K6" s="137"/>
      <c r="L6" s="5"/>
      <c r="M6" s="5"/>
    </row>
    <row r="7" spans="2:13" ht="15">
      <c r="B7" s="286" t="s">
        <v>20</v>
      </c>
      <c r="C7" s="238"/>
      <c r="D7" s="238"/>
      <c r="E7" s="238"/>
      <c r="F7" s="238"/>
      <c r="G7" s="135"/>
      <c r="H7" s="135"/>
      <c r="I7" s="135"/>
      <c r="J7" s="136"/>
      <c r="K7" s="137"/>
      <c r="L7" s="5"/>
      <c r="M7" s="5"/>
    </row>
    <row r="8" spans="1:13" ht="15">
      <c r="A8" s="6"/>
      <c r="B8" s="6"/>
      <c r="C8" s="4"/>
      <c r="D8" s="4"/>
      <c r="E8" s="4"/>
      <c r="F8" s="4"/>
      <c r="G8" s="6"/>
      <c r="H8" s="6"/>
      <c r="I8" s="6"/>
      <c r="J8" s="5"/>
      <c r="K8" s="3"/>
      <c r="L8" s="3"/>
      <c r="M8" s="3"/>
    </row>
    <row r="9" spans="2:13" ht="15">
      <c r="B9" s="227" t="s">
        <v>5</v>
      </c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3"/>
    </row>
    <row r="10" spans="1:13" ht="10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6" ht="13.5" customHeight="1">
      <c r="A11" s="3"/>
      <c r="B11" s="228" t="s">
        <v>83</v>
      </c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8"/>
      <c r="N11" s="8"/>
      <c r="O11" s="8"/>
      <c r="P11" s="8"/>
    </row>
    <row r="12" spans="1:13" ht="10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6" ht="35.25" customHeight="1" thickBot="1">
      <c r="A13" s="3"/>
      <c r="B13" s="3"/>
      <c r="C13" s="229" t="s">
        <v>6</v>
      </c>
      <c r="D13" s="229"/>
      <c r="E13" s="229"/>
      <c r="F13" s="229"/>
      <c r="G13" s="229"/>
      <c r="H13" s="230" t="s">
        <v>7</v>
      </c>
      <c r="I13" s="230"/>
      <c r="J13" s="231" t="s">
        <v>8</v>
      </c>
      <c r="K13" s="232"/>
      <c r="L13" s="147"/>
      <c r="M13" s="191"/>
      <c r="N13" s="192" t="s">
        <v>69</v>
      </c>
      <c r="O13" s="192"/>
      <c r="P13" s="193"/>
    </row>
    <row r="14" spans="1:16" ht="66" thickBot="1">
      <c r="A14" s="9" t="s">
        <v>9</v>
      </c>
      <c r="B14" s="10" t="s">
        <v>10</v>
      </c>
      <c r="C14" s="11" t="s">
        <v>11</v>
      </c>
      <c r="D14" s="11" t="s">
        <v>12</v>
      </c>
      <c r="E14" s="11" t="s">
        <v>13</v>
      </c>
      <c r="F14" s="12" t="s">
        <v>14</v>
      </c>
      <c r="G14" s="13" t="s">
        <v>15</v>
      </c>
      <c r="H14" s="14" t="s">
        <v>16</v>
      </c>
      <c r="I14" s="15" t="s">
        <v>17</v>
      </c>
      <c r="J14" s="16" t="s">
        <v>63</v>
      </c>
      <c r="K14" s="17" t="s">
        <v>64</v>
      </c>
      <c r="L14" s="215" t="s">
        <v>18</v>
      </c>
      <c r="M14" s="143" t="s">
        <v>65</v>
      </c>
      <c r="N14" s="176" t="s">
        <v>66</v>
      </c>
      <c r="O14" s="176" t="s">
        <v>67</v>
      </c>
      <c r="P14" s="177" t="s">
        <v>68</v>
      </c>
    </row>
    <row r="15" spans="1:16" ht="15" customHeight="1">
      <c r="A15" s="18">
        <v>1</v>
      </c>
      <c r="B15" s="19"/>
      <c r="C15" s="20"/>
      <c r="D15" s="20"/>
      <c r="E15" s="20"/>
      <c r="F15" s="20"/>
      <c r="G15" s="21"/>
      <c r="H15" s="18"/>
      <c r="I15" s="22"/>
      <c r="J15" s="23"/>
      <c r="K15" s="24"/>
      <c r="L15" s="174">
        <f>K15-J15</f>
        <v>0</v>
      </c>
      <c r="M15" s="147"/>
      <c r="N15" s="141"/>
      <c r="O15" s="141"/>
      <c r="P15" s="141"/>
    </row>
    <row r="16" spans="1:16" ht="15" customHeight="1">
      <c r="A16" s="18">
        <v>2</v>
      </c>
      <c r="B16" s="19"/>
      <c r="C16" s="26"/>
      <c r="D16" s="26"/>
      <c r="E16" s="26"/>
      <c r="F16" s="26"/>
      <c r="G16" s="27"/>
      <c r="H16" s="25"/>
      <c r="I16" s="28"/>
      <c r="J16" s="29"/>
      <c r="K16" s="24"/>
      <c r="L16" s="175">
        <f aca="true" t="shared" si="0" ref="L16:L31">K16-J16</f>
        <v>0</v>
      </c>
      <c r="M16" s="147"/>
      <c r="N16" s="141"/>
      <c r="O16" s="141"/>
      <c r="P16" s="141"/>
    </row>
    <row r="17" spans="1:16" ht="15" customHeight="1">
      <c r="A17" s="18">
        <v>3</v>
      </c>
      <c r="B17" s="19"/>
      <c r="C17" s="26"/>
      <c r="D17" s="26"/>
      <c r="E17" s="26"/>
      <c r="F17" s="26"/>
      <c r="G17" s="27"/>
      <c r="H17" s="25"/>
      <c r="I17" s="28"/>
      <c r="J17" s="29"/>
      <c r="K17" s="24"/>
      <c r="L17" s="175">
        <f t="shared" si="0"/>
        <v>0</v>
      </c>
      <c r="M17" s="147"/>
      <c r="N17" s="141"/>
      <c r="O17" s="141"/>
      <c r="P17" s="141"/>
    </row>
    <row r="18" spans="1:16" ht="15" customHeight="1">
      <c r="A18" s="18">
        <v>4</v>
      </c>
      <c r="B18" s="19"/>
      <c r="C18" s="26"/>
      <c r="D18" s="26"/>
      <c r="E18" s="26"/>
      <c r="F18" s="26"/>
      <c r="G18" s="27"/>
      <c r="H18" s="25"/>
      <c r="I18" s="28"/>
      <c r="J18" s="29"/>
      <c r="K18" s="24"/>
      <c r="L18" s="175">
        <f t="shared" si="0"/>
        <v>0</v>
      </c>
      <c r="M18" s="147"/>
      <c r="N18" s="141"/>
      <c r="O18" s="141"/>
      <c r="P18" s="141"/>
    </row>
    <row r="19" spans="1:16" ht="15" customHeight="1">
      <c r="A19" s="18">
        <v>5</v>
      </c>
      <c r="B19" s="19"/>
      <c r="C19" s="26"/>
      <c r="D19" s="26"/>
      <c r="E19" s="26"/>
      <c r="F19" s="26"/>
      <c r="G19" s="27"/>
      <c r="H19" s="25"/>
      <c r="I19" s="28"/>
      <c r="J19" s="29"/>
      <c r="K19" s="24"/>
      <c r="L19" s="175">
        <f t="shared" si="0"/>
        <v>0</v>
      </c>
      <c r="M19" s="147"/>
      <c r="N19" s="141"/>
      <c r="O19" s="141"/>
      <c r="P19" s="141" t="s">
        <v>19</v>
      </c>
    </row>
    <row r="20" spans="1:16" ht="15" customHeight="1">
      <c r="A20" s="18">
        <v>6</v>
      </c>
      <c r="B20" s="19"/>
      <c r="C20" s="26"/>
      <c r="D20" s="26"/>
      <c r="E20" s="26"/>
      <c r="F20" s="26"/>
      <c r="G20" s="27"/>
      <c r="H20" s="25"/>
      <c r="I20" s="28"/>
      <c r="J20" s="29"/>
      <c r="K20" s="24"/>
      <c r="L20" s="175">
        <f t="shared" si="0"/>
        <v>0</v>
      </c>
      <c r="M20" s="147"/>
      <c r="N20" s="141"/>
      <c r="O20" s="141"/>
      <c r="P20" s="141"/>
    </row>
    <row r="21" spans="1:16" ht="15" customHeight="1">
      <c r="A21" s="18">
        <v>7</v>
      </c>
      <c r="B21" s="19"/>
      <c r="C21" s="26"/>
      <c r="D21" s="26"/>
      <c r="E21" s="26"/>
      <c r="F21" s="26"/>
      <c r="G21" s="27"/>
      <c r="H21" s="25"/>
      <c r="I21" s="28"/>
      <c r="J21" s="29"/>
      <c r="K21" s="24"/>
      <c r="L21" s="175">
        <f t="shared" si="0"/>
        <v>0</v>
      </c>
      <c r="M21" s="147"/>
      <c r="N21" s="141"/>
      <c r="O21" s="141"/>
      <c r="P21" s="141"/>
    </row>
    <row r="22" spans="1:16" ht="15" customHeight="1">
      <c r="A22" s="18">
        <v>8</v>
      </c>
      <c r="B22" s="19"/>
      <c r="C22" s="26"/>
      <c r="D22" s="26"/>
      <c r="E22" s="26"/>
      <c r="F22" s="26"/>
      <c r="G22" s="27"/>
      <c r="H22" s="25"/>
      <c r="I22" s="28"/>
      <c r="J22" s="29"/>
      <c r="K22" s="24"/>
      <c r="L22" s="175">
        <f t="shared" si="0"/>
        <v>0</v>
      </c>
      <c r="M22" s="147"/>
      <c r="N22" s="141"/>
      <c r="O22" s="141"/>
      <c r="P22" s="141"/>
    </row>
    <row r="23" spans="1:16" ht="15" customHeight="1">
      <c r="A23" s="18">
        <v>9</v>
      </c>
      <c r="B23" s="19"/>
      <c r="C23" s="26"/>
      <c r="D23" s="26"/>
      <c r="E23" s="26"/>
      <c r="F23" s="26"/>
      <c r="G23" s="27"/>
      <c r="H23" s="25"/>
      <c r="I23" s="28"/>
      <c r="J23" s="29"/>
      <c r="K23" s="24"/>
      <c r="L23" s="175">
        <f t="shared" si="0"/>
        <v>0</v>
      </c>
      <c r="M23" s="147"/>
      <c r="N23" s="141"/>
      <c r="O23" s="141"/>
      <c r="P23" s="141"/>
    </row>
    <row r="24" spans="1:16" ht="15" customHeight="1">
      <c r="A24" s="18">
        <v>10</v>
      </c>
      <c r="B24" s="19"/>
      <c r="C24" s="26"/>
      <c r="D24" s="26"/>
      <c r="E24" s="26"/>
      <c r="F24" s="26"/>
      <c r="G24" s="27"/>
      <c r="H24" s="25"/>
      <c r="I24" s="28"/>
      <c r="J24" s="29"/>
      <c r="K24" s="24"/>
      <c r="L24" s="175">
        <f t="shared" si="0"/>
        <v>0</v>
      </c>
      <c r="M24" s="147"/>
      <c r="N24" s="141"/>
      <c r="O24" s="141"/>
      <c r="P24" s="141"/>
    </row>
    <row r="25" spans="1:16" ht="15" customHeight="1">
      <c r="A25" s="18">
        <v>11</v>
      </c>
      <c r="B25" s="19"/>
      <c r="C25" s="26"/>
      <c r="D25" s="26"/>
      <c r="E25" s="26"/>
      <c r="F25" s="26"/>
      <c r="G25" s="27"/>
      <c r="H25" s="25"/>
      <c r="I25" s="28"/>
      <c r="J25" s="29"/>
      <c r="K25" s="24"/>
      <c r="L25" s="175">
        <f t="shared" si="0"/>
        <v>0</v>
      </c>
      <c r="M25" s="147"/>
      <c r="N25" s="141"/>
      <c r="O25" s="141"/>
      <c r="P25" s="141"/>
    </row>
    <row r="26" spans="1:16" ht="15" customHeight="1">
      <c r="A26" s="18">
        <v>12</v>
      </c>
      <c r="B26" s="19"/>
      <c r="C26" s="26"/>
      <c r="D26" s="26"/>
      <c r="E26" s="26"/>
      <c r="F26" s="26"/>
      <c r="G26" s="27"/>
      <c r="H26" s="25"/>
      <c r="I26" s="28"/>
      <c r="J26" s="29"/>
      <c r="K26" s="24"/>
      <c r="L26" s="175">
        <f t="shared" si="0"/>
        <v>0</v>
      </c>
      <c r="M26" s="147"/>
      <c r="N26" s="141"/>
      <c r="O26" s="141"/>
      <c r="P26" s="141"/>
    </row>
    <row r="27" spans="1:16" ht="15" customHeight="1">
      <c r="A27" s="18">
        <v>13</v>
      </c>
      <c r="B27" s="19"/>
      <c r="C27" s="26"/>
      <c r="D27" s="26"/>
      <c r="E27" s="26"/>
      <c r="F27" s="26"/>
      <c r="G27" s="27"/>
      <c r="H27" s="25"/>
      <c r="I27" s="28"/>
      <c r="J27" s="29"/>
      <c r="K27" s="24"/>
      <c r="L27" s="175">
        <f t="shared" si="0"/>
        <v>0</v>
      </c>
      <c r="M27" s="147"/>
      <c r="N27" s="141"/>
      <c r="O27" s="141"/>
      <c r="P27" s="141"/>
    </row>
    <row r="28" spans="1:16" ht="15" customHeight="1">
      <c r="A28" s="18">
        <v>14</v>
      </c>
      <c r="B28" s="19"/>
      <c r="C28" s="26"/>
      <c r="D28" s="26"/>
      <c r="E28" s="26"/>
      <c r="F28" s="26"/>
      <c r="G28" s="27"/>
      <c r="H28" s="25"/>
      <c r="I28" s="28"/>
      <c r="J28" s="29"/>
      <c r="K28" s="24"/>
      <c r="L28" s="175">
        <f t="shared" si="0"/>
        <v>0</v>
      </c>
      <c r="M28" s="147"/>
      <c r="N28" s="141"/>
      <c r="O28" s="141"/>
      <c r="P28" s="141"/>
    </row>
    <row r="29" spans="1:16" ht="15" customHeight="1">
      <c r="A29" s="18">
        <v>15</v>
      </c>
      <c r="B29" s="19"/>
      <c r="C29" s="26"/>
      <c r="D29" s="26"/>
      <c r="E29" s="26"/>
      <c r="F29" s="26"/>
      <c r="G29" s="27"/>
      <c r="H29" s="25"/>
      <c r="I29" s="28"/>
      <c r="J29" s="29"/>
      <c r="K29" s="24"/>
      <c r="L29" s="175">
        <f t="shared" si="0"/>
        <v>0</v>
      </c>
      <c r="M29" s="147"/>
      <c r="N29" s="141"/>
      <c r="O29" s="141"/>
      <c r="P29" s="141"/>
    </row>
    <row r="30" spans="1:16" ht="17.25" customHeight="1">
      <c r="A30" s="18">
        <v>16</v>
      </c>
      <c r="B30" s="19"/>
      <c r="C30" s="26"/>
      <c r="D30" s="26"/>
      <c r="E30" s="26"/>
      <c r="F30" s="26"/>
      <c r="G30" s="27"/>
      <c r="H30" s="25"/>
      <c r="I30" s="28"/>
      <c r="J30" s="29"/>
      <c r="K30" s="24"/>
      <c r="L30" s="175">
        <f t="shared" si="0"/>
        <v>0</v>
      </c>
      <c r="M30" s="147"/>
      <c r="N30" s="141"/>
      <c r="O30" s="141"/>
      <c r="P30" s="141"/>
    </row>
    <row r="31" spans="1:16" ht="15.75">
      <c r="A31" s="18">
        <v>17</v>
      </c>
      <c r="B31" s="19"/>
      <c r="C31" s="140"/>
      <c r="D31" s="26"/>
      <c r="E31" s="26"/>
      <c r="F31" s="26"/>
      <c r="G31" s="27"/>
      <c r="H31" s="25"/>
      <c r="I31" s="28"/>
      <c r="J31" s="29"/>
      <c r="K31" s="24"/>
      <c r="L31" s="175">
        <f t="shared" si="0"/>
        <v>0</v>
      </c>
      <c r="M31" s="147"/>
      <c r="N31" s="141"/>
      <c r="O31" s="141"/>
      <c r="P31" s="141"/>
    </row>
    <row r="32" spans="1:16" ht="15.75">
      <c r="A32" s="18">
        <v>18</v>
      </c>
      <c r="B32" s="19"/>
      <c r="C32" s="180"/>
      <c r="D32" s="180"/>
      <c r="E32" s="180"/>
      <c r="F32" s="180"/>
      <c r="G32" s="181"/>
      <c r="H32" s="182"/>
      <c r="I32" s="183"/>
      <c r="J32" s="184"/>
      <c r="K32" s="185"/>
      <c r="L32" s="186">
        <f>K32-J32</f>
        <v>0</v>
      </c>
      <c r="M32" s="187"/>
      <c r="N32" s="188"/>
      <c r="O32" s="188"/>
      <c r="P32" s="188"/>
    </row>
    <row r="33" spans="1:16" ht="15.75">
      <c r="A33" s="179">
        <v>19</v>
      </c>
      <c r="B33" s="199"/>
      <c r="C33" s="200"/>
      <c r="D33" s="200"/>
      <c r="E33" s="200"/>
      <c r="F33" s="200"/>
      <c r="G33" s="200"/>
      <c r="H33" s="200"/>
      <c r="I33" s="200"/>
      <c r="J33" s="201"/>
      <c r="K33" s="201"/>
      <c r="L33" s="202">
        <f>K33-J33</f>
        <v>0</v>
      </c>
      <c r="M33" s="147"/>
      <c r="N33" s="141"/>
      <c r="O33" s="141"/>
      <c r="P33" s="141"/>
    </row>
    <row r="34" spans="1:16" ht="15.75">
      <c r="A34" s="18">
        <v>20</v>
      </c>
      <c r="B34" s="199"/>
      <c r="C34" s="200"/>
      <c r="D34" s="200"/>
      <c r="E34" s="200"/>
      <c r="F34" s="200"/>
      <c r="G34" s="200"/>
      <c r="H34" s="200"/>
      <c r="I34" s="200"/>
      <c r="J34" s="201"/>
      <c r="K34" s="201"/>
      <c r="L34" s="202">
        <f>K34-J34</f>
        <v>0</v>
      </c>
      <c r="M34" s="147"/>
      <c r="N34" s="141"/>
      <c r="O34" s="141"/>
      <c r="P34" s="141"/>
    </row>
    <row r="35" spans="1:16" ht="15.75">
      <c r="A35" s="18">
        <v>21</v>
      </c>
      <c r="B35" s="19"/>
      <c r="C35" s="20"/>
      <c r="D35" s="20"/>
      <c r="E35" s="20"/>
      <c r="F35" s="20"/>
      <c r="G35" s="21"/>
      <c r="H35" s="18"/>
      <c r="I35" s="22"/>
      <c r="J35" s="23"/>
      <c r="K35" s="24"/>
      <c r="L35" s="174">
        <f>K33-J33</f>
        <v>0</v>
      </c>
      <c r="M35" s="189"/>
      <c r="N35" s="190"/>
      <c r="O35" s="190"/>
      <c r="P35" s="190"/>
    </row>
    <row r="36" spans="1:16" ht="15.75">
      <c r="A36" s="18">
        <v>22</v>
      </c>
      <c r="B36" s="19"/>
      <c r="C36" s="26"/>
      <c r="D36" s="26"/>
      <c r="E36" s="26"/>
      <c r="F36" s="26"/>
      <c r="G36" s="27"/>
      <c r="H36" s="25"/>
      <c r="I36" s="28"/>
      <c r="J36" s="29"/>
      <c r="K36" s="24"/>
      <c r="L36" s="175">
        <f>K33-J33</f>
        <v>0</v>
      </c>
      <c r="M36" s="147"/>
      <c r="N36" s="141"/>
      <c r="O36" s="141"/>
      <c r="P36" s="141"/>
    </row>
    <row r="37" spans="1:16" ht="15.75">
      <c r="A37" s="18">
        <v>23</v>
      </c>
      <c r="B37" s="19"/>
      <c r="C37" s="26"/>
      <c r="D37" s="26"/>
      <c r="E37" s="26"/>
      <c r="F37" s="26"/>
      <c r="G37" s="27"/>
      <c r="H37" s="25"/>
      <c r="I37" s="28"/>
      <c r="J37" s="29"/>
      <c r="K37" s="24"/>
      <c r="L37" s="175">
        <f>K33-J33</f>
        <v>0</v>
      </c>
      <c r="M37" s="147"/>
      <c r="N37" s="141"/>
      <c r="O37" s="141"/>
      <c r="P37" s="141"/>
    </row>
    <row r="38" spans="1:16" ht="15.75">
      <c r="A38" s="178">
        <v>24</v>
      </c>
      <c r="B38" s="19"/>
      <c r="C38" s="140"/>
      <c r="D38" s="26"/>
      <c r="E38" s="26"/>
      <c r="F38" s="26"/>
      <c r="G38" s="27"/>
      <c r="H38" s="25"/>
      <c r="I38" s="28"/>
      <c r="J38" s="29"/>
      <c r="K38" s="24"/>
      <c r="L38" s="175">
        <f>K33-J33</f>
        <v>0</v>
      </c>
      <c r="M38" s="147"/>
      <c r="N38" s="141"/>
      <c r="O38" s="141"/>
      <c r="P38" s="141"/>
    </row>
    <row r="39" spans="1:16" ht="15.75">
      <c r="A39" s="178">
        <v>25</v>
      </c>
      <c r="B39" s="19"/>
      <c r="C39" s="140"/>
      <c r="D39" s="26"/>
      <c r="E39" s="26"/>
      <c r="F39" s="26"/>
      <c r="G39" s="27"/>
      <c r="H39" s="25"/>
      <c r="I39" s="28"/>
      <c r="J39" s="29"/>
      <c r="K39" s="24"/>
      <c r="L39" s="175">
        <f>K33-J33</f>
        <v>0</v>
      </c>
      <c r="M39" s="147"/>
      <c r="N39" s="141"/>
      <c r="O39" s="141"/>
      <c r="P39" s="141"/>
    </row>
    <row r="40" spans="1:16" ht="15.75">
      <c r="A40" s="178">
        <v>26</v>
      </c>
      <c r="B40" s="19"/>
      <c r="C40" s="140"/>
      <c r="D40" s="26"/>
      <c r="E40" s="26"/>
      <c r="F40" s="26"/>
      <c r="G40" s="27"/>
      <c r="H40" s="25"/>
      <c r="I40" s="28"/>
      <c r="J40" s="29"/>
      <c r="K40" s="24"/>
      <c r="L40" s="175">
        <f>K33-J33</f>
        <v>0</v>
      </c>
      <c r="M40" s="147"/>
      <c r="N40" s="141"/>
      <c r="O40" s="141"/>
      <c r="P40" s="141"/>
    </row>
    <row r="41" spans="1:16" ht="15.75">
      <c r="A41" s="178">
        <v>27</v>
      </c>
      <c r="B41" s="19"/>
      <c r="C41" s="140"/>
      <c r="D41" s="26"/>
      <c r="E41" s="26"/>
      <c r="F41" s="26"/>
      <c r="G41" s="27"/>
      <c r="H41" s="25"/>
      <c r="I41" s="28"/>
      <c r="J41" s="29"/>
      <c r="K41" s="24"/>
      <c r="L41" s="175">
        <f>K33-J33</f>
        <v>0</v>
      </c>
      <c r="M41" s="147"/>
      <c r="N41" s="141"/>
      <c r="O41" s="141"/>
      <c r="P41" s="141"/>
    </row>
    <row r="42" spans="1:16" ht="15.75">
      <c r="A42" s="178">
        <v>28</v>
      </c>
      <c r="B42" s="19"/>
      <c r="C42" s="140"/>
      <c r="D42" s="26"/>
      <c r="E42" s="26"/>
      <c r="F42" s="26"/>
      <c r="G42" s="27"/>
      <c r="H42" s="25"/>
      <c r="I42" s="28"/>
      <c r="J42" s="29"/>
      <c r="K42" s="24"/>
      <c r="L42" s="175">
        <f>K33-J33</f>
        <v>0</v>
      </c>
      <c r="M42" s="147"/>
      <c r="N42" s="141"/>
      <c r="O42" s="141"/>
      <c r="P42" s="141"/>
    </row>
    <row r="43" spans="1:16" ht="15.75">
      <c r="A43" s="178">
        <v>29</v>
      </c>
      <c r="B43" s="19"/>
      <c r="C43" s="140"/>
      <c r="D43" s="26"/>
      <c r="E43" s="26"/>
      <c r="F43" s="26"/>
      <c r="G43" s="27"/>
      <c r="H43" s="25"/>
      <c r="I43" s="28"/>
      <c r="J43" s="29"/>
      <c r="K43" s="24"/>
      <c r="L43" s="175">
        <f>K33-J33</f>
        <v>0</v>
      </c>
      <c r="M43" s="147"/>
      <c r="N43" s="141"/>
      <c r="O43" s="141"/>
      <c r="P43" s="141"/>
    </row>
    <row r="44" spans="1:16" ht="15.75">
      <c r="A44" s="178">
        <v>30</v>
      </c>
      <c r="B44" s="19"/>
      <c r="C44" s="140"/>
      <c r="D44" s="26"/>
      <c r="E44" s="26"/>
      <c r="F44" s="26"/>
      <c r="G44" s="27"/>
      <c r="H44" s="25"/>
      <c r="I44" s="28"/>
      <c r="J44" s="29"/>
      <c r="K44" s="24"/>
      <c r="L44" s="175">
        <f>K33-J33</f>
        <v>0</v>
      </c>
      <c r="M44" s="147"/>
      <c r="N44" s="141"/>
      <c r="O44" s="141"/>
      <c r="P44" s="141"/>
    </row>
    <row r="45" spans="1:16" ht="15.75">
      <c r="A45" s="178">
        <v>31</v>
      </c>
      <c r="B45" s="19"/>
      <c r="C45" s="140"/>
      <c r="D45" s="26"/>
      <c r="E45" s="26"/>
      <c r="F45" s="26"/>
      <c r="G45" s="27"/>
      <c r="H45" s="25"/>
      <c r="I45" s="28"/>
      <c r="J45" s="29"/>
      <c r="K45" s="24"/>
      <c r="L45" s="175">
        <f>K33-J33</f>
        <v>0</v>
      </c>
      <c r="M45" s="147"/>
      <c r="N45" s="141"/>
      <c r="O45" s="141"/>
      <c r="P45" s="141"/>
    </row>
    <row r="46" spans="1:16" ht="15.75">
      <c r="A46" s="18">
        <v>32</v>
      </c>
      <c r="B46" s="19"/>
      <c r="C46" s="26"/>
      <c r="D46" s="26"/>
      <c r="E46" s="26"/>
      <c r="F46" s="26"/>
      <c r="G46" s="27"/>
      <c r="H46" s="25"/>
      <c r="I46" s="28"/>
      <c r="J46" s="29"/>
      <c r="K46" s="24"/>
      <c r="L46" s="175">
        <f>K33-J33</f>
        <v>0</v>
      </c>
      <c r="M46" s="147"/>
      <c r="N46" s="141"/>
      <c r="O46" s="141"/>
      <c r="P46" s="141"/>
    </row>
    <row r="47" spans="1:16" ht="15.75">
      <c r="A47" s="18">
        <v>33</v>
      </c>
      <c r="B47" s="19"/>
      <c r="C47" s="26"/>
      <c r="D47" s="26"/>
      <c r="E47" s="26"/>
      <c r="F47" s="26"/>
      <c r="G47" s="27"/>
      <c r="H47" s="25"/>
      <c r="I47" s="28"/>
      <c r="J47" s="29"/>
      <c r="K47" s="24"/>
      <c r="L47" s="175">
        <f>K33-J33</f>
        <v>0</v>
      </c>
      <c r="M47" s="147"/>
      <c r="N47" s="141"/>
      <c r="O47" s="141"/>
      <c r="P47" s="141"/>
    </row>
    <row r="48" spans="1:16" ht="15.75">
      <c r="A48" s="18">
        <v>34</v>
      </c>
      <c r="B48" s="19"/>
      <c r="C48" s="26"/>
      <c r="D48" s="26"/>
      <c r="E48" s="26"/>
      <c r="F48" s="26"/>
      <c r="G48" s="27"/>
      <c r="H48" s="25"/>
      <c r="I48" s="28"/>
      <c r="J48" s="29"/>
      <c r="K48" s="24"/>
      <c r="L48" s="175">
        <f>K33-J33</f>
        <v>0</v>
      </c>
      <c r="M48" s="147"/>
      <c r="N48" s="141"/>
      <c r="O48" s="141"/>
      <c r="P48" s="141"/>
    </row>
    <row r="49" spans="1:16" ht="15.75">
      <c r="A49" s="18">
        <v>35</v>
      </c>
      <c r="B49" s="19"/>
      <c r="C49" s="26"/>
      <c r="D49" s="26"/>
      <c r="E49" s="26"/>
      <c r="F49" s="26"/>
      <c r="G49" s="27"/>
      <c r="H49" s="25"/>
      <c r="I49" s="28"/>
      <c r="J49" s="29"/>
      <c r="K49" s="24"/>
      <c r="L49" s="175">
        <f>K33-J33</f>
        <v>0</v>
      </c>
      <c r="M49" s="147"/>
      <c r="N49" s="141"/>
      <c r="O49" s="141"/>
      <c r="P49" s="141"/>
    </row>
    <row r="50" spans="1:16" ht="15.75">
      <c r="A50" s="18">
        <v>36</v>
      </c>
      <c r="B50" s="19"/>
      <c r="C50" s="26"/>
      <c r="D50" s="26"/>
      <c r="E50" s="26"/>
      <c r="F50" s="26"/>
      <c r="G50" s="27"/>
      <c r="H50" s="25"/>
      <c r="I50" s="28"/>
      <c r="J50" s="29"/>
      <c r="K50" s="24"/>
      <c r="L50" s="175">
        <f>K34-J34</f>
        <v>0</v>
      </c>
      <c r="M50" s="147"/>
      <c r="N50" s="141"/>
      <c r="O50" s="141"/>
      <c r="P50" s="141"/>
    </row>
    <row r="51" spans="1:16" ht="15.75">
      <c r="A51" s="18">
        <v>37</v>
      </c>
      <c r="B51" s="19"/>
      <c r="C51" s="26"/>
      <c r="D51" s="26"/>
      <c r="E51" s="26"/>
      <c r="F51" s="26"/>
      <c r="G51" s="27"/>
      <c r="H51" s="25"/>
      <c r="I51" s="28"/>
      <c r="J51" s="29"/>
      <c r="K51" s="24"/>
      <c r="L51" s="175">
        <f>K35-J35</f>
        <v>0</v>
      </c>
      <c r="M51" s="147"/>
      <c r="N51" s="141"/>
      <c r="O51" s="141"/>
      <c r="P51" s="141"/>
    </row>
    <row r="52" spans="1:16" ht="15.75">
      <c r="A52" s="18">
        <v>38</v>
      </c>
      <c r="B52" s="19"/>
      <c r="C52" s="26"/>
      <c r="D52" s="26"/>
      <c r="E52" s="26"/>
      <c r="F52" s="26"/>
      <c r="G52" s="27"/>
      <c r="H52" s="25"/>
      <c r="I52" s="28"/>
      <c r="J52" s="29"/>
      <c r="K52" s="30"/>
      <c r="L52" s="175">
        <f>K36-J36</f>
        <v>0</v>
      </c>
      <c r="M52" s="147"/>
      <c r="N52" s="141"/>
      <c r="O52" s="141"/>
      <c r="P52" s="141"/>
    </row>
    <row r="53" spans="1:13" ht="11.25" customHeight="1">
      <c r="A53" s="31"/>
      <c r="B53" s="32"/>
      <c r="C53" s="31"/>
      <c r="D53" s="31"/>
      <c r="E53" s="31"/>
      <c r="F53" s="31"/>
      <c r="G53" s="31"/>
      <c r="H53" s="31"/>
      <c r="I53" s="31"/>
      <c r="J53" s="33"/>
      <c r="K53" s="33"/>
      <c r="L53" s="34"/>
      <c r="M53" s="3"/>
    </row>
    <row r="54" spans="1:13" ht="15.75">
      <c r="A54" s="3"/>
      <c r="B54" s="3"/>
      <c r="C54" s="3"/>
      <c r="D54" s="3"/>
      <c r="E54" s="3"/>
      <c r="F54" s="3"/>
      <c r="G54" s="3"/>
      <c r="H54" s="3"/>
      <c r="I54" s="35"/>
      <c r="J54" s="35"/>
      <c r="K54" s="3"/>
      <c r="L54" s="3"/>
      <c r="M54" s="3"/>
    </row>
    <row r="55" spans="1:10" ht="17.25">
      <c r="A55" s="36"/>
      <c r="B55" s="36"/>
      <c r="C55" s="36"/>
      <c r="D55" s="36"/>
      <c r="E55" s="36"/>
      <c r="F55" s="36"/>
      <c r="G55" s="36"/>
      <c r="H55" s="36"/>
      <c r="I55" s="37"/>
      <c r="J55" s="37"/>
    </row>
  </sheetData>
  <sheetProtection selectLockedCells="1" selectUnlockedCells="1"/>
  <mergeCells count="11">
    <mergeCell ref="C7:F7"/>
    <mergeCell ref="B9:L9"/>
    <mergeCell ref="B11:L11"/>
    <mergeCell ref="C13:G13"/>
    <mergeCell ref="H13:I13"/>
    <mergeCell ref="J13:K13"/>
    <mergeCell ref="A1:L1"/>
    <mergeCell ref="A2:L2"/>
    <mergeCell ref="C4:F4"/>
    <mergeCell ref="C5:F5"/>
    <mergeCell ref="C6:F6"/>
  </mergeCells>
  <hyperlinks>
    <hyperlink ref="B7" r:id="rId1" display=" Courriel : yvettegarate7@gmail,com"/>
  </hyperlinks>
  <printOptions horizontalCentered="1"/>
  <pageMargins left="0.2361111111111111" right="0.2361111111111111" top="0.27569444444444446" bottom="0.31527777777777777" header="0.5118055555555555" footer="0.5118055555555555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1"/>
  <sheetViews>
    <sheetView showZeros="0" zoomScalePageLayoutView="0" workbookViewId="0" topLeftCell="A1">
      <selection activeCell="J4" sqref="J4"/>
    </sheetView>
  </sheetViews>
  <sheetFormatPr defaultColWidth="11.421875" defaultRowHeight="15"/>
  <cols>
    <col min="1" max="1" width="5.28125" style="0" customWidth="1"/>
    <col min="2" max="2" width="24.28125" style="0" customWidth="1"/>
    <col min="3" max="3" width="7.57421875" style="0" customWidth="1"/>
    <col min="4" max="4" width="8.140625" style="0" customWidth="1"/>
    <col min="5" max="5" width="9.00390625" style="0" customWidth="1"/>
    <col min="6" max="6" width="9.421875" style="0" customWidth="1"/>
    <col min="7" max="8" width="9.8515625" style="0" customWidth="1"/>
    <col min="9" max="9" width="9.7109375" style="0" customWidth="1"/>
    <col min="10" max="10" width="9.57421875" style="0" customWidth="1"/>
    <col min="11" max="11" width="6.57421875" style="66" customWidth="1"/>
    <col min="12" max="12" width="10.421875" style="0" customWidth="1"/>
    <col min="13" max="13" width="8.421875" style="0" customWidth="1"/>
    <col min="14" max="14" width="8.28125" style="0" customWidth="1"/>
    <col min="15" max="15" width="8.7109375" style="0" customWidth="1"/>
    <col min="16" max="16" width="3.8515625" style="0" customWidth="1"/>
    <col min="17" max="18" width="5.140625" style="0" customWidth="1"/>
    <col min="19" max="19" width="5.28125" style="0" customWidth="1"/>
    <col min="20" max="20" width="5.57421875" style="0" customWidth="1"/>
    <col min="22" max="22" width="3.7109375" style="0" customWidth="1"/>
    <col min="24" max="24" width="26.8515625" style="0" customWidth="1"/>
    <col min="25" max="25" width="13.28125" style="0" customWidth="1"/>
  </cols>
  <sheetData>
    <row r="1" spans="1:23" ht="15" customHeight="1">
      <c r="A1" s="244" t="str">
        <f>ACCUEIL!A1</f>
        <v>SAINT LAURENT DE GOSSE 19 au 21 juillet 2024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38"/>
      <c r="Q1" s="38"/>
      <c r="R1" s="38"/>
      <c r="S1" s="38"/>
      <c r="T1" s="38"/>
      <c r="U1" s="38"/>
      <c r="V1" s="39"/>
      <c r="W1" s="39"/>
    </row>
    <row r="2" spans="1:23" ht="23.25" customHeight="1">
      <c r="A2" s="234" t="s">
        <v>29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40"/>
      <c r="Q2" s="40"/>
      <c r="R2" s="40"/>
      <c r="S2" s="40"/>
      <c r="T2" s="40"/>
      <c r="U2" s="40"/>
      <c r="V2" s="39"/>
      <c r="W2" s="39"/>
    </row>
    <row r="3" spans="1:23" ht="3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153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0" ht="15.75" customHeight="1">
      <c r="A4" s="3"/>
      <c r="B4" s="41" t="s">
        <v>1</v>
      </c>
      <c r="C4" s="245">
        <f>ACCUEIL!C4</f>
        <v>0</v>
      </c>
      <c r="D4" s="245"/>
      <c r="E4" s="245"/>
      <c r="F4" s="245"/>
      <c r="G4" s="42" t="s">
        <v>2</v>
      </c>
      <c r="H4" s="42"/>
      <c r="I4" s="42"/>
      <c r="J4" s="42"/>
      <c r="K4" s="154"/>
      <c r="L4" s="43"/>
      <c r="M4" s="43"/>
      <c r="N4" s="43"/>
      <c r="O4" s="3"/>
      <c r="P4" s="3"/>
      <c r="Q4" s="3"/>
      <c r="R4" s="3"/>
      <c r="S4" s="3"/>
      <c r="T4" s="3"/>
    </row>
    <row r="5" spans="1:26" ht="15.75" customHeight="1">
      <c r="A5" s="3"/>
      <c r="B5" s="44" t="s">
        <v>3</v>
      </c>
      <c r="C5" s="246">
        <f>ACCUEIL!C5</f>
        <v>0</v>
      </c>
      <c r="D5" s="246"/>
      <c r="E5" s="246"/>
      <c r="F5" s="246"/>
      <c r="G5" s="6"/>
      <c r="H5" s="6"/>
      <c r="I5" s="6"/>
      <c r="J5" s="6"/>
      <c r="K5" s="139"/>
      <c r="L5" s="5"/>
      <c r="M5" s="5"/>
      <c r="N5" s="5"/>
      <c r="O5" s="3"/>
      <c r="P5" s="3"/>
      <c r="Q5" s="3"/>
      <c r="R5" s="3"/>
      <c r="S5" s="47"/>
      <c r="T5" s="3"/>
      <c r="U5" s="3"/>
      <c r="V5" s="3"/>
      <c r="W5" s="3"/>
      <c r="X5" s="3"/>
      <c r="Y5" s="3"/>
      <c r="Z5" s="3"/>
    </row>
    <row r="6" spans="1:26" ht="15">
      <c r="A6" s="5"/>
      <c r="B6" s="44" t="s">
        <v>4</v>
      </c>
      <c r="C6" s="237">
        <f>ACCUEIL!C6</f>
        <v>0</v>
      </c>
      <c r="D6" s="237"/>
      <c r="E6" s="237"/>
      <c r="F6" s="237"/>
      <c r="G6" s="6"/>
      <c r="H6" s="6"/>
      <c r="I6" s="6"/>
      <c r="J6" s="6"/>
      <c r="K6" s="139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3"/>
      <c r="X6" s="3"/>
      <c r="Y6" s="3"/>
      <c r="Z6" s="3"/>
    </row>
    <row r="7" spans="1:26" ht="15">
      <c r="A7" s="5"/>
      <c r="B7" s="48" t="s">
        <v>20</v>
      </c>
      <c r="C7" s="252">
        <f>ACCUEIL!C7</f>
        <v>0</v>
      </c>
      <c r="D7" s="252"/>
      <c r="E7" s="252"/>
      <c r="F7" s="252"/>
      <c r="G7" s="49"/>
      <c r="H7" s="49"/>
      <c r="I7" s="49"/>
      <c r="J7" s="49"/>
      <c r="K7" s="139"/>
      <c r="L7" s="6"/>
      <c r="M7" s="6"/>
      <c r="N7" s="6"/>
      <c r="O7" s="5"/>
      <c r="P7" s="5"/>
      <c r="Q7" s="5"/>
      <c r="R7" s="5"/>
      <c r="S7" s="5"/>
      <c r="T7" s="5"/>
      <c r="U7" s="5"/>
      <c r="V7" s="5"/>
      <c r="W7" s="3"/>
      <c r="X7" s="3"/>
      <c r="Y7" s="3"/>
      <c r="Z7" s="3"/>
    </row>
    <row r="8" spans="1:26" ht="9" customHeight="1">
      <c r="A8" s="5"/>
      <c r="B8" s="6"/>
      <c r="C8" s="45"/>
      <c r="D8" s="45"/>
      <c r="E8" s="45"/>
      <c r="F8" s="45"/>
      <c r="G8" s="6"/>
      <c r="H8" s="6"/>
      <c r="I8" s="6"/>
      <c r="J8" s="6"/>
      <c r="K8" s="139"/>
      <c r="L8" s="6"/>
      <c r="M8" s="6"/>
      <c r="N8" s="6"/>
      <c r="O8" s="5"/>
      <c r="P8" s="5"/>
      <c r="Q8" s="5"/>
      <c r="R8" s="5"/>
      <c r="S8" s="5"/>
      <c r="T8" s="5"/>
      <c r="U8" s="5"/>
      <c r="V8" s="5"/>
      <c r="W8" s="3"/>
      <c r="X8" s="3"/>
      <c r="Y8" s="3"/>
      <c r="Z8" s="3"/>
    </row>
    <row r="9" spans="2:26" ht="15">
      <c r="B9" s="227" t="s">
        <v>5</v>
      </c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7"/>
      <c r="Q9" s="7"/>
      <c r="R9" s="7"/>
      <c r="S9" s="7"/>
      <c r="T9" s="7"/>
      <c r="U9" s="7"/>
      <c r="V9" s="5"/>
      <c r="W9" s="3"/>
      <c r="X9" s="3"/>
      <c r="Y9" s="3"/>
      <c r="Z9" s="3"/>
    </row>
    <row r="10" spans="1:26" ht="6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52"/>
      <c r="R10" s="52"/>
      <c r="S10" s="52"/>
      <c r="T10" s="52"/>
      <c r="U10" s="52"/>
      <c r="V10" s="5"/>
      <c r="W10" s="3"/>
      <c r="X10" s="3"/>
      <c r="Y10" s="3"/>
      <c r="Z10" s="3"/>
    </row>
    <row r="11" spans="1:26" ht="15.75">
      <c r="A11" s="5"/>
      <c r="B11" s="228" t="s">
        <v>21</v>
      </c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8"/>
      <c r="Q11" s="8"/>
      <c r="R11" s="8"/>
      <c r="S11" s="8"/>
      <c r="T11" s="8"/>
      <c r="U11" s="8"/>
      <c r="V11" s="8"/>
      <c r="W11" s="3"/>
      <c r="X11" s="3"/>
      <c r="Y11" s="3"/>
      <c r="Z11" s="3"/>
    </row>
    <row r="12" spans="1:26" ht="7.5" customHeight="1" thickBot="1">
      <c r="A12" s="228"/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53"/>
      <c r="W12" s="3"/>
      <c r="X12" s="3"/>
      <c r="Y12" s="3"/>
      <c r="Z12" s="3"/>
    </row>
    <row r="13" spans="1:21" ht="39" customHeight="1" thickBot="1">
      <c r="A13" s="243" t="s">
        <v>9</v>
      </c>
      <c r="B13" s="253" t="s">
        <v>22</v>
      </c>
      <c r="C13" s="241" t="s">
        <v>84</v>
      </c>
      <c r="D13" s="254" t="s">
        <v>70</v>
      </c>
      <c r="E13" s="255" t="s">
        <v>71</v>
      </c>
      <c r="F13" s="240" t="s">
        <v>72</v>
      </c>
      <c r="G13" s="240" t="s">
        <v>73</v>
      </c>
      <c r="H13" s="240" t="s">
        <v>74</v>
      </c>
      <c r="I13" s="240" t="s">
        <v>91</v>
      </c>
      <c r="J13" s="240" t="s">
        <v>75</v>
      </c>
      <c r="K13" s="251" t="s">
        <v>23</v>
      </c>
      <c r="L13" s="256" t="s">
        <v>24</v>
      </c>
      <c r="M13" s="247" t="s">
        <v>25</v>
      </c>
      <c r="N13" s="248" t="s">
        <v>92</v>
      </c>
      <c r="O13" s="250" t="s">
        <v>26</v>
      </c>
      <c r="P13" s="54"/>
      <c r="Q13" s="52"/>
      <c r="R13" s="52"/>
      <c r="S13" s="52"/>
      <c r="T13" s="52"/>
      <c r="U13" s="55"/>
    </row>
    <row r="14" spans="1:21" ht="15.75" thickBot="1">
      <c r="A14" s="243"/>
      <c r="B14" s="253"/>
      <c r="C14" s="241"/>
      <c r="D14" s="241"/>
      <c r="E14" s="255"/>
      <c r="F14" s="241"/>
      <c r="G14" s="241"/>
      <c r="H14" s="241"/>
      <c r="I14" s="241"/>
      <c r="J14" s="241"/>
      <c r="K14" s="251"/>
      <c r="L14" s="256"/>
      <c r="M14" s="247"/>
      <c r="N14" s="248"/>
      <c r="O14" s="250"/>
      <c r="P14" s="56"/>
      <c r="Q14" s="57"/>
      <c r="R14" s="58"/>
      <c r="S14" s="58"/>
      <c r="T14" s="59"/>
      <c r="U14" s="55"/>
    </row>
    <row r="15" spans="1:21" ht="39.75" customHeight="1" thickBot="1">
      <c r="A15" s="243"/>
      <c r="B15" s="253"/>
      <c r="C15" s="241"/>
      <c r="D15" s="241"/>
      <c r="E15" s="255"/>
      <c r="F15" s="241"/>
      <c r="G15" s="241"/>
      <c r="H15" s="241"/>
      <c r="I15" s="241"/>
      <c r="J15" s="242"/>
      <c r="K15" s="251"/>
      <c r="L15" s="256"/>
      <c r="M15" s="247"/>
      <c r="N15" s="249"/>
      <c r="O15" s="250"/>
      <c r="P15" s="56"/>
      <c r="Q15" s="57"/>
      <c r="R15" s="58"/>
      <c r="S15" s="58"/>
      <c r="T15" s="59"/>
      <c r="U15" s="55"/>
    </row>
    <row r="16" spans="1:21" ht="15.75">
      <c r="A16" s="60"/>
      <c r="B16" s="64" t="s">
        <v>27</v>
      </c>
      <c r="C16" s="151"/>
      <c r="D16" s="151"/>
      <c r="E16" s="151"/>
      <c r="F16" s="158">
        <v>34</v>
      </c>
      <c r="G16" s="151"/>
      <c r="H16" s="152"/>
      <c r="I16" s="152"/>
      <c r="J16" s="164"/>
      <c r="K16" s="162">
        <v>3</v>
      </c>
      <c r="L16" s="165">
        <f>IF(C16=14,C16*K16,IF(D16=7,D16*K16,IF(E16=7,E16*K16,IF(F16=34,F16*K16,IF(G16=38,G16*K16,IF(H16=32,H16*K16,IF(I16=38,I16*K16,IF(J16=10,J16*K16))))))))</f>
        <v>102</v>
      </c>
      <c r="M16" s="166">
        <v>3</v>
      </c>
      <c r="N16" s="196">
        <f>M16*6</f>
        <v>18</v>
      </c>
      <c r="O16" s="169">
        <f>L16+N16</f>
        <v>120</v>
      </c>
      <c r="P16" s="61"/>
      <c r="Q16" s="57"/>
      <c r="R16" s="58"/>
      <c r="S16" s="58"/>
      <c r="T16" s="59"/>
      <c r="U16" s="55"/>
    </row>
    <row r="17" spans="1:21" ht="15.75">
      <c r="A17" s="62">
        <v>1</v>
      </c>
      <c r="B17" s="198">
        <f>ACCUEIL!B15</f>
        <v>0</v>
      </c>
      <c r="C17" s="158"/>
      <c r="D17" s="158"/>
      <c r="E17" s="158"/>
      <c r="F17" s="158"/>
      <c r="G17" s="158"/>
      <c r="H17" s="159"/>
      <c r="I17" s="159"/>
      <c r="J17" s="163"/>
      <c r="K17" s="155"/>
      <c r="L17" s="165">
        <f>(C17+D17+E17+F17+G17+H17+I17+J17)*K17</f>
        <v>0</v>
      </c>
      <c r="M17" s="167"/>
      <c r="N17" s="196">
        <f aca="true" t="shared" si="0" ref="N17:N54">M17*6</f>
        <v>0</v>
      </c>
      <c r="O17" s="169">
        <f>L17+N17</f>
        <v>0</v>
      </c>
      <c r="P17" s="61"/>
      <c r="Q17" s="57"/>
      <c r="R17" s="58"/>
      <c r="S17" s="58"/>
      <c r="T17" s="59"/>
      <c r="U17" s="55"/>
    </row>
    <row r="18" spans="1:21" ht="15.75">
      <c r="A18" s="62">
        <v>2</v>
      </c>
      <c r="B18" s="198"/>
      <c r="C18" s="158"/>
      <c r="D18" s="158"/>
      <c r="E18" s="158"/>
      <c r="F18" s="158"/>
      <c r="G18" s="158"/>
      <c r="H18" s="159"/>
      <c r="I18" s="159"/>
      <c r="J18" s="159"/>
      <c r="K18" s="155"/>
      <c r="L18" s="165">
        <f>(C18+D18+E18+F18+G18+H18+I18+J18)*K18</f>
        <v>0</v>
      </c>
      <c r="M18" s="167"/>
      <c r="N18" s="196">
        <f t="shared" si="0"/>
        <v>0</v>
      </c>
      <c r="O18" s="169">
        <f>L18+N18</f>
        <v>0</v>
      </c>
      <c r="P18" s="61"/>
      <c r="Q18" s="57"/>
      <c r="R18" s="58"/>
      <c r="S18" s="58"/>
      <c r="T18" s="59"/>
      <c r="U18" s="55"/>
    </row>
    <row r="19" spans="1:21" ht="15.75">
      <c r="A19" s="62">
        <v>3</v>
      </c>
      <c r="B19" s="198">
        <f>ACCUEIL!B17</f>
        <v>0</v>
      </c>
      <c r="C19" s="158"/>
      <c r="D19" s="158"/>
      <c r="E19" s="158"/>
      <c r="F19" s="158"/>
      <c r="G19" s="158"/>
      <c r="H19" s="159"/>
      <c r="I19" s="159"/>
      <c r="J19" s="159"/>
      <c r="K19" s="155"/>
      <c r="L19" s="165">
        <f>(C19+D19+E19+F19+G19+H19+I19+J19)*K19</f>
        <v>0</v>
      </c>
      <c r="M19" s="167"/>
      <c r="N19" s="196">
        <f t="shared" si="0"/>
        <v>0</v>
      </c>
      <c r="O19" s="169">
        <f aca="true" t="shared" si="1" ref="O19:O54">L19+N19</f>
        <v>0</v>
      </c>
      <c r="P19" s="61"/>
      <c r="Q19" s="57"/>
      <c r="R19" s="58"/>
      <c r="S19" s="58"/>
      <c r="T19" s="59"/>
      <c r="U19" s="55"/>
    </row>
    <row r="20" spans="1:21" ht="15.75">
      <c r="A20" s="62">
        <v>4</v>
      </c>
      <c r="B20" s="198">
        <f>ACCUEIL!B18</f>
        <v>0</v>
      </c>
      <c r="C20" s="158"/>
      <c r="D20" s="158"/>
      <c r="E20" s="158"/>
      <c r="F20" s="158"/>
      <c r="G20" s="158"/>
      <c r="H20" s="159"/>
      <c r="I20" s="159"/>
      <c r="J20" s="159"/>
      <c r="K20" s="155"/>
      <c r="L20" s="165">
        <f>(C20+D20+E20+F20+G20+H20+I20+J20)*K20</f>
        <v>0</v>
      </c>
      <c r="M20" s="167"/>
      <c r="N20" s="196">
        <f t="shared" si="0"/>
        <v>0</v>
      </c>
      <c r="O20" s="169">
        <f t="shared" si="1"/>
        <v>0</v>
      </c>
      <c r="P20" s="61"/>
      <c r="Q20" s="57"/>
      <c r="R20" s="58"/>
      <c r="S20" s="58"/>
      <c r="T20" s="59"/>
      <c r="U20" s="55"/>
    </row>
    <row r="21" spans="1:21" ht="15.75">
      <c r="A21" s="62">
        <v>5</v>
      </c>
      <c r="B21" s="198">
        <f>ACCUEIL!B19</f>
        <v>0</v>
      </c>
      <c r="C21" s="158"/>
      <c r="D21" s="158"/>
      <c r="E21" s="158"/>
      <c r="F21" s="158"/>
      <c r="G21" s="158"/>
      <c r="H21" s="159"/>
      <c r="I21" s="159"/>
      <c r="J21" s="159"/>
      <c r="K21" s="155"/>
      <c r="L21" s="165">
        <f aca="true" t="shared" si="2" ref="L21:L54">(C21+D21+E21+F21+G21+H21+I21+J21)*K21</f>
        <v>0</v>
      </c>
      <c r="M21" s="167"/>
      <c r="N21" s="196">
        <f t="shared" si="0"/>
        <v>0</v>
      </c>
      <c r="O21" s="169">
        <f t="shared" si="1"/>
        <v>0</v>
      </c>
      <c r="P21" s="61"/>
      <c r="Q21" s="57"/>
      <c r="R21" s="58"/>
      <c r="S21" s="58"/>
      <c r="T21" s="59"/>
      <c r="U21" s="55"/>
    </row>
    <row r="22" spans="1:21" ht="15.75">
      <c r="A22" s="62">
        <v>6</v>
      </c>
      <c r="B22" s="198">
        <f>ACCUEIL!B20</f>
        <v>0</v>
      </c>
      <c r="C22" s="158"/>
      <c r="D22" s="158"/>
      <c r="E22" s="158"/>
      <c r="F22" s="158"/>
      <c r="G22" s="158"/>
      <c r="H22" s="159"/>
      <c r="I22" s="159"/>
      <c r="J22" s="159"/>
      <c r="K22" s="155"/>
      <c r="L22" s="165">
        <f t="shared" si="2"/>
        <v>0</v>
      </c>
      <c r="M22" s="167"/>
      <c r="N22" s="196">
        <f t="shared" si="0"/>
        <v>0</v>
      </c>
      <c r="O22" s="169">
        <f t="shared" si="1"/>
        <v>0</v>
      </c>
      <c r="P22" s="61"/>
      <c r="Q22" s="57"/>
      <c r="R22" s="58"/>
      <c r="S22" s="58"/>
      <c r="T22" s="59"/>
      <c r="U22" s="55"/>
    </row>
    <row r="23" spans="1:21" ht="15.75">
      <c r="A23" s="62">
        <v>7</v>
      </c>
      <c r="B23" s="198">
        <f>ACCUEIL!B21</f>
        <v>0</v>
      </c>
      <c r="C23" s="158"/>
      <c r="D23" s="158"/>
      <c r="E23" s="158"/>
      <c r="F23" s="158"/>
      <c r="G23" s="158"/>
      <c r="H23" s="159"/>
      <c r="I23" s="159"/>
      <c r="J23" s="159"/>
      <c r="K23" s="155"/>
      <c r="L23" s="165">
        <f t="shared" si="2"/>
        <v>0</v>
      </c>
      <c r="M23" s="167"/>
      <c r="N23" s="196">
        <f t="shared" si="0"/>
        <v>0</v>
      </c>
      <c r="O23" s="169">
        <f t="shared" si="1"/>
        <v>0</v>
      </c>
      <c r="P23" s="61"/>
      <c r="Q23" s="57"/>
      <c r="R23" s="58"/>
      <c r="S23" s="58"/>
      <c r="T23" s="59"/>
      <c r="U23" s="55"/>
    </row>
    <row r="24" spans="1:21" ht="15.75">
      <c r="A24" s="62">
        <v>8</v>
      </c>
      <c r="B24" s="198">
        <f>ACCUEIL!B22</f>
        <v>0</v>
      </c>
      <c r="C24" s="158"/>
      <c r="D24" s="158"/>
      <c r="E24" s="158"/>
      <c r="F24" s="158"/>
      <c r="G24" s="158"/>
      <c r="H24" s="159"/>
      <c r="I24" s="159"/>
      <c r="J24" s="159"/>
      <c r="K24" s="155"/>
      <c r="L24" s="165">
        <f t="shared" si="2"/>
        <v>0</v>
      </c>
      <c r="M24" s="167"/>
      <c r="N24" s="196">
        <f t="shared" si="0"/>
        <v>0</v>
      </c>
      <c r="O24" s="169">
        <f t="shared" si="1"/>
        <v>0</v>
      </c>
      <c r="P24" s="61"/>
      <c r="Q24" s="63"/>
      <c r="R24" s="52"/>
      <c r="S24" s="52"/>
      <c r="T24" s="52"/>
      <c r="U24" s="55"/>
    </row>
    <row r="25" spans="1:21" ht="15.75">
      <c r="A25" s="62">
        <v>9</v>
      </c>
      <c r="B25" s="198">
        <f>ACCUEIL!B23</f>
        <v>0</v>
      </c>
      <c r="C25" s="158"/>
      <c r="D25" s="158"/>
      <c r="E25" s="158"/>
      <c r="F25" s="158"/>
      <c r="G25" s="158"/>
      <c r="H25" s="159"/>
      <c r="I25" s="159"/>
      <c r="J25" s="159"/>
      <c r="K25" s="155"/>
      <c r="L25" s="165">
        <f t="shared" si="2"/>
        <v>0</v>
      </c>
      <c r="M25" s="167"/>
      <c r="N25" s="196">
        <f t="shared" si="0"/>
        <v>0</v>
      </c>
      <c r="O25" s="197">
        <f t="shared" si="1"/>
        <v>0</v>
      </c>
      <c r="P25" s="61"/>
      <c r="Q25" s="52"/>
      <c r="R25" s="58"/>
      <c r="S25" s="58"/>
      <c r="T25" s="59"/>
      <c r="U25" s="55"/>
    </row>
    <row r="26" spans="1:21" ht="15.75">
      <c r="A26" s="62">
        <v>10</v>
      </c>
      <c r="B26" s="198">
        <f>ACCUEIL!B24</f>
        <v>0</v>
      </c>
      <c r="C26" s="158"/>
      <c r="D26" s="158"/>
      <c r="E26" s="158"/>
      <c r="F26" s="158"/>
      <c r="G26" s="158"/>
      <c r="H26" s="159"/>
      <c r="I26" s="159"/>
      <c r="J26" s="159"/>
      <c r="K26" s="155"/>
      <c r="L26" s="165">
        <f t="shared" si="2"/>
        <v>0</v>
      </c>
      <c r="M26" s="167"/>
      <c r="N26" s="196">
        <f t="shared" si="0"/>
        <v>0</v>
      </c>
      <c r="O26" s="169">
        <f t="shared" si="1"/>
        <v>0</v>
      </c>
      <c r="P26" s="61"/>
      <c r="Q26" s="52"/>
      <c r="R26" s="52"/>
      <c r="S26" s="52"/>
      <c r="T26" s="52"/>
      <c r="U26" s="55"/>
    </row>
    <row r="27" spans="1:21" ht="15.75">
      <c r="A27" s="62">
        <v>11</v>
      </c>
      <c r="B27" s="198">
        <f>ACCUEIL!B25</f>
        <v>0</v>
      </c>
      <c r="C27" s="158"/>
      <c r="D27" s="158"/>
      <c r="E27" s="158"/>
      <c r="F27" s="158"/>
      <c r="G27" s="158"/>
      <c r="H27" s="159"/>
      <c r="I27" s="159"/>
      <c r="J27" s="159"/>
      <c r="K27" s="155"/>
      <c r="L27" s="165">
        <f t="shared" si="2"/>
        <v>0</v>
      </c>
      <c r="M27" s="167"/>
      <c r="N27" s="196">
        <f t="shared" si="0"/>
        <v>0</v>
      </c>
      <c r="O27" s="169">
        <f t="shared" si="1"/>
        <v>0</v>
      </c>
      <c r="P27" s="61"/>
      <c r="Q27" s="52"/>
      <c r="R27" s="52"/>
      <c r="S27" s="52"/>
      <c r="T27" s="52"/>
      <c r="U27" s="55"/>
    </row>
    <row r="28" spans="1:20" ht="15.75">
      <c r="A28" s="62">
        <v>12</v>
      </c>
      <c r="B28" s="198">
        <f>ACCUEIL!B26</f>
        <v>0</v>
      </c>
      <c r="C28" s="158"/>
      <c r="D28" s="158"/>
      <c r="E28" s="158"/>
      <c r="F28" s="158"/>
      <c r="G28" s="158"/>
      <c r="H28" s="159"/>
      <c r="I28" s="159"/>
      <c r="J28" s="159"/>
      <c r="K28" s="155"/>
      <c r="L28" s="165">
        <f t="shared" si="2"/>
        <v>0</v>
      </c>
      <c r="M28" s="167"/>
      <c r="N28" s="196">
        <f t="shared" si="0"/>
        <v>0</v>
      </c>
      <c r="O28" s="169">
        <f t="shared" si="1"/>
        <v>0</v>
      </c>
      <c r="P28" s="61"/>
      <c r="Q28" s="3"/>
      <c r="R28" s="3"/>
      <c r="S28" s="3"/>
      <c r="T28" s="3"/>
    </row>
    <row r="29" spans="1:20" ht="15.75">
      <c r="A29" s="62">
        <v>13</v>
      </c>
      <c r="B29" s="198">
        <f>ACCUEIL!B27</f>
        <v>0</v>
      </c>
      <c r="C29" s="158"/>
      <c r="D29" s="158"/>
      <c r="E29" s="158"/>
      <c r="F29" s="158"/>
      <c r="G29" s="158"/>
      <c r="H29" s="159"/>
      <c r="I29" s="159"/>
      <c r="J29" s="159"/>
      <c r="K29" s="155"/>
      <c r="L29" s="165">
        <f t="shared" si="2"/>
        <v>0</v>
      </c>
      <c r="M29" s="167"/>
      <c r="N29" s="196">
        <f t="shared" si="0"/>
        <v>0</v>
      </c>
      <c r="O29" s="169">
        <f t="shared" si="1"/>
        <v>0</v>
      </c>
      <c r="P29" s="61"/>
      <c r="Q29" s="3"/>
      <c r="R29" s="3"/>
      <c r="S29" s="3"/>
      <c r="T29" s="3"/>
    </row>
    <row r="30" spans="1:20" ht="15.75">
      <c r="A30" s="62">
        <v>14</v>
      </c>
      <c r="B30" s="198">
        <f>ACCUEIL!B28</f>
        <v>0</v>
      </c>
      <c r="C30" s="158"/>
      <c r="D30" s="158"/>
      <c r="E30" s="158"/>
      <c r="F30" s="158"/>
      <c r="G30" s="158"/>
      <c r="H30" s="159"/>
      <c r="I30" s="159"/>
      <c r="J30" s="159"/>
      <c r="K30" s="155"/>
      <c r="L30" s="165">
        <f t="shared" si="2"/>
        <v>0</v>
      </c>
      <c r="M30" s="167"/>
      <c r="N30" s="196">
        <f t="shared" si="0"/>
        <v>0</v>
      </c>
      <c r="O30" s="169">
        <f t="shared" si="1"/>
        <v>0</v>
      </c>
      <c r="P30" s="61"/>
      <c r="Q30" s="3"/>
      <c r="R30" s="3"/>
      <c r="S30" s="3"/>
      <c r="T30" s="3"/>
    </row>
    <row r="31" spans="1:20" ht="15.75">
      <c r="A31" s="62">
        <v>15</v>
      </c>
      <c r="B31" s="198">
        <f>ACCUEIL!B29</f>
        <v>0</v>
      </c>
      <c r="C31" s="158"/>
      <c r="D31" s="158"/>
      <c r="E31" s="158"/>
      <c r="F31" s="158"/>
      <c r="G31" s="158"/>
      <c r="H31" s="159"/>
      <c r="I31" s="159"/>
      <c r="J31" s="159"/>
      <c r="K31" s="155"/>
      <c r="L31" s="165">
        <f t="shared" si="2"/>
        <v>0</v>
      </c>
      <c r="M31" s="167"/>
      <c r="N31" s="196">
        <f t="shared" si="0"/>
        <v>0</v>
      </c>
      <c r="O31" s="169">
        <f t="shared" si="1"/>
        <v>0</v>
      </c>
      <c r="P31" s="61"/>
      <c r="Q31" s="3"/>
      <c r="R31" s="3"/>
      <c r="S31" s="3"/>
      <c r="T31" s="3"/>
    </row>
    <row r="32" spans="1:20" ht="15.75">
      <c r="A32" s="62">
        <v>16</v>
      </c>
      <c r="B32" s="198">
        <f>ACCUEIL!B30</f>
        <v>0</v>
      </c>
      <c r="C32" s="158"/>
      <c r="D32" s="158"/>
      <c r="E32" s="158"/>
      <c r="F32" s="158"/>
      <c r="G32" s="158"/>
      <c r="H32" s="159"/>
      <c r="I32" s="159"/>
      <c r="J32" s="159"/>
      <c r="K32" s="155"/>
      <c r="L32" s="165">
        <f t="shared" si="2"/>
        <v>0</v>
      </c>
      <c r="M32" s="167"/>
      <c r="N32" s="196">
        <f t="shared" si="0"/>
        <v>0</v>
      </c>
      <c r="O32" s="169">
        <f t="shared" si="1"/>
        <v>0</v>
      </c>
      <c r="P32" s="61"/>
      <c r="Q32" s="3"/>
      <c r="R32" s="3"/>
      <c r="S32" s="3"/>
      <c r="T32" s="3"/>
    </row>
    <row r="33" spans="1:20" ht="15.75">
      <c r="A33" s="62">
        <v>17</v>
      </c>
      <c r="B33" s="198">
        <f>ACCUEIL!B31</f>
        <v>0</v>
      </c>
      <c r="C33" s="158"/>
      <c r="D33" s="158"/>
      <c r="E33" s="158"/>
      <c r="F33" s="158"/>
      <c r="G33" s="158"/>
      <c r="H33" s="159"/>
      <c r="I33" s="159"/>
      <c r="J33" s="159"/>
      <c r="K33" s="155"/>
      <c r="L33" s="165">
        <f t="shared" si="2"/>
        <v>0</v>
      </c>
      <c r="M33" s="167"/>
      <c r="N33" s="196">
        <f t="shared" si="0"/>
        <v>0</v>
      </c>
      <c r="O33" s="169">
        <f t="shared" si="1"/>
        <v>0</v>
      </c>
      <c r="P33" s="61"/>
      <c r="Q33" s="3"/>
      <c r="R33" s="3"/>
      <c r="S33" s="3"/>
      <c r="T33" s="3"/>
    </row>
    <row r="34" spans="1:20" ht="15.75">
      <c r="A34" s="62">
        <v>18</v>
      </c>
      <c r="B34" s="198">
        <f>ACCUEIL!B32</f>
        <v>0</v>
      </c>
      <c r="C34" s="158"/>
      <c r="D34" s="158"/>
      <c r="E34" s="158"/>
      <c r="F34" s="158"/>
      <c r="G34" s="158"/>
      <c r="H34" s="159"/>
      <c r="I34" s="159"/>
      <c r="J34" s="159"/>
      <c r="K34" s="155"/>
      <c r="L34" s="165">
        <f t="shared" si="2"/>
        <v>0</v>
      </c>
      <c r="M34" s="167"/>
      <c r="N34" s="196">
        <f t="shared" si="0"/>
        <v>0</v>
      </c>
      <c r="O34" s="169">
        <f t="shared" si="1"/>
        <v>0</v>
      </c>
      <c r="P34" s="61"/>
      <c r="Q34" s="3"/>
      <c r="R34" s="3"/>
      <c r="S34" s="3"/>
      <c r="T34" s="3"/>
    </row>
    <row r="35" spans="1:20" ht="15.75">
      <c r="A35" s="62">
        <v>19</v>
      </c>
      <c r="B35" s="198">
        <f>ACCUEIL!B33</f>
        <v>0</v>
      </c>
      <c r="C35" s="158"/>
      <c r="D35" s="158"/>
      <c r="E35" s="158"/>
      <c r="F35" s="158"/>
      <c r="G35" s="158"/>
      <c r="H35" s="159"/>
      <c r="I35" s="159"/>
      <c r="J35" s="159"/>
      <c r="K35" s="155"/>
      <c r="L35" s="165">
        <f t="shared" si="2"/>
        <v>0</v>
      </c>
      <c r="M35" s="167"/>
      <c r="N35" s="196">
        <f t="shared" si="0"/>
        <v>0</v>
      </c>
      <c r="O35" s="169">
        <f t="shared" si="1"/>
        <v>0</v>
      </c>
      <c r="P35" s="61"/>
      <c r="Q35" s="3"/>
      <c r="R35" s="3"/>
      <c r="S35" s="3"/>
      <c r="T35" s="3"/>
    </row>
    <row r="36" spans="1:20" ht="15.75">
      <c r="A36" s="62">
        <v>20</v>
      </c>
      <c r="B36" s="198">
        <f>ACCUEIL!B34</f>
        <v>0</v>
      </c>
      <c r="C36" s="158"/>
      <c r="D36" s="158"/>
      <c r="E36" s="158"/>
      <c r="F36" s="158"/>
      <c r="G36" s="158"/>
      <c r="H36" s="159"/>
      <c r="I36" s="159"/>
      <c r="J36" s="159"/>
      <c r="K36" s="155"/>
      <c r="L36" s="165">
        <f t="shared" si="2"/>
        <v>0</v>
      </c>
      <c r="M36" s="167"/>
      <c r="N36" s="196">
        <f t="shared" si="0"/>
        <v>0</v>
      </c>
      <c r="O36" s="169">
        <f t="shared" si="1"/>
        <v>0</v>
      </c>
      <c r="P36" s="61"/>
      <c r="Q36" s="3"/>
      <c r="R36" s="3"/>
      <c r="S36" s="3"/>
      <c r="T36" s="3"/>
    </row>
    <row r="37" spans="1:20" ht="15.75">
      <c r="A37" s="62">
        <v>21</v>
      </c>
      <c r="B37" s="198">
        <f>ACCUEIL!B35</f>
        <v>0</v>
      </c>
      <c r="C37" s="158"/>
      <c r="D37" s="158"/>
      <c r="E37" s="158"/>
      <c r="F37" s="158"/>
      <c r="G37" s="158"/>
      <c r="H37" s="159"/>
      <c r="I37" s="159"/>
      <c r="J37" s="159"/>
      <c r="K37" s="155"/>
      <c r="L37" s="165">
        <f t="shared" si="2"/>
        <v>0</v>
      </c>
      <c r="M37" s="167"/>
      <c r="N37" s="196">
        <f t="shared" si="0"/>
        <v>0</v>
      </c>
      <c r="O37" s="169">
        <f t="shared" si="1"/>
        <v>0</v>
      </c>
      <c r="P37" s="61"/>
      <c r="Q37" s="3"/>
      <c r="R37" s="3"/>
      <c r="S37" s="3"/>
      <c r="T37" s="3"/>
    </row>
    <row r="38" spans="1:20" ht="15.75">
      <c r="A38" s="62">
        <v>22</v>
      </c>
      <c r="B38" s="198">
        <f>ACCUEIL!B36</f>
        <v>0</v>
      </c>
      <c r="C38" s="158"/>
      <c r="D38" s="158"/>
      <c r="E38" s="158"/>
      <c r="F38" s="158"/>
      <c r="G38" s="158"/>
      <c r="H38" s="159"/>
      <c r="I38" s="159"/>
      <c r="J38" s="159"/>
      <c r="K38" s="155"/>
      <c r="L38" s="165">
        <f t="shared" si="2"/>
        <v>0</v>
      </c>
      <c r="M38" s="167"/>
      <c r="N38" s="196">
        <f t="shared" si="0"/>
        <v>0</v>
      </c>
      <c r="O38" s="169">
        <f t="shared" si="1"/>
        <v>0</v>
      </c>
      <c r="P38" s="61"/>
      <c r="Q38" s="3"/>
      <c r="R38" s="3"/>
      <c r="S38" s="3"/>
      <c r="T38" s="3"/>
    </row>
    <row r="39" spans="1:20" ht="15.75">
      <c r="A39" s="62">
        <v>23</v>
      </c>
      <c r="B39" s="198">
        <f>ACCUEIL!B37</f>
        <v>0</v>
      </c>
      <c r="C39" s="158"/>
      <c r="D39" s="158"/>
      <c r="E39" s="158"/>
      <c r="F39" s="158"/>
      <c r="G39" s="158"/>
      <c r="H39" s="159"/>
      <c r="I39" s="159"/>
      <c r="J39" s="159"/>
      <c r="K39" s="155"/>
      <c r="L39" s="165">
        <f t="shared" si="2"/>
        <v>0</v>
      </c>
      <c r="M39" s="167"/>
      <c r="N39" s="196">
        <f t="shared" si="0"/>
        <v>0</v>
      </c>
      <c r="O39" s="169">
        <f t="shared" si="1"/>
        <v>0</v>
      </c>
      <c r="P39" s="61"/>
      <c r="Q39" s="3"/>
      <c r="R39" s="3"/>
      <c r="S39" s="3"/>
      <c r="T39" s="3"/>
    </row>
    <row r="40" spans="1:20" ht="15.75">
      <c r="A40" s="62">
        <v>24</v>
      </c>
      <c r="B40" s="198">
        <f>ACCUEIL!B38</f>
        <v>0</v>
      </c>
      <c r="C40" s="158"/>
      <c r="D40" s="158"/>
      <c r="E40" s="158"/>
      <c r="F40" s="158"/>
      <c r="G40" s="158"/>
      <c r="H40" s="159"/>
      <c r="I40" s="159"/>
      <c r="J40" s="159"/>
      <c r="K40" s="155"/>
      <c r="L40" s="165">
        <f t="shared" si="2"/>
        <v>0</v>
      </c>
      <c r="M40" s="167"/>
      <c r="N40" s="196">
        <f t="shared" si="0"/>
        <v>0</v>
      </c>
      <c r="O40" s="169">
        <f t="shared" si="1"/>
        <v>0</v>
      </c>
      <c r="P40" s="61"/>
      <c r="Q40" s="3"/>
      <c r="R40" s="3"/>
      <c r="S40" s="3"/>
      <c r="T40" s="3"/>
    </row>
    <row r="41" spans="1:20" ht="15.75">
      <c r="A41" s="62">
        <v>25</v>
      </c>
      <c r="B41" s="198">
        <f>ACCUEIL!B39</f>
        <v>0</v>
      </c>
      <c r="C41" s="158"/>
      <c r="D41" s="158"/>
      <c r="E41" s="158"/>
      <c r="F41" s="158"/>
      <c r="G41" s="158"/>
      <c r="H41" s="159"/>
      <c r="I41" s="159"/>
      <c r="J41" s="159"/>
      <c r="K41" s="155"/>
      <c r="L41" s="165">
        <f t="shared" si="2"/>
        <v>0</v>
      </c>
      <c r="M41" s="167"/>
      <c r="N41" s="196">
        <f t="shared" si="0"/>
        <v>0</v>
      </c>
      <c r="O41" s="169">
        <f t="shared" si="1"/>
        <v>0</v>
      </c>
      <c r="P41" s="61"/>
      <c r="Q41" s="3"/>
      <c r="R41" s="3"/>
      <c r="S41" s="3"/>
      <c r="T41" s="3"/>
    </row>
    <row r="42" spans="1:20" ht="15.75">
      <c r="A42" s="62">
        <v>26</v>
      </c>
      <c r="B42" s="198">
        <f>ACCUEIL!B40</f>
        <v>0</v>
      </c>
      <c r="C42" s="158"/>
      <c r="D42" s="158"/>
      <c r="E42" s="158"/>
      <c r="F42" s="158"/>
      <c r="G42" s="158"/>
      <c r="H42" s="159"/>
      <c r="I42" s="159"/>
      <c r="J42" s="159"/>
      <c r="K42" s="155"/>
      <c r="L42" s="165">
        <f t="shared" si="2"/>
        <v>0</v>
      </c>
      <c r="M42" s="167"/>
      <c r="N42" s="196">
        <f t="shared" si="0"/>
        <v>0</v>
      </c>
      <c r="O42" s="169">
        <f t="shared" si="1"/>
        <v>0</v>
      </c>
      <c r="P42" s="61"/>
      <c r="Q42" s="3"/>
      <c r="R42" s="3"/>
      <c r="S42" s="3"/>
      <c r="T42" s="3"/>
    </row>
    <row r="43" spans="1:20" ht="15.75">
      <c r="A43" s="62">
        <v>27</v>
      </c>
      <c r="B43" s="198">
        <f>ACCUEIL!B41</f>
        <v>0</v>
      </c>
      <c r="C43" s="158"/>
      <c r="D43" s="158"/>
      <c r="E43" s="158"/>
      <c r="F43" s="158"/>
      <c r="G43" s="158"/>
      <c r="H43" s="159"/>
      <c r="I43" s="159"/>
      <c r="J43" s="159"/>
      <c r="K43" s="155"/>
      <c r="L43" s="165">
        <f t="shared" si="2"/>
        <v>0</v>
      </c>
      <c r="M43" s="167"/>
      <c r="N43" s="196">
        <f t="shared" si="0"/>
        <v>0</v>
      </c>
      <c r="O43" s="169">
        <f t="shared" si="1"/>
        <v>0</v>
      </c>
      <c r="P43" s="61"/>
      <c r="Q43" s="3"/>
      <c r="R43" s="3"/>
      <c r="S43" s="3"/>
      <c r="T43" s="3"/>
    </row>
    <row r="44" spans="1:20" ht="15.75">
      <c r="A44" s="62">
        <v>28</v>
      </c>
      <c r="B44" s="198">
        <f>ACCUEIL!B42</f>
        <v>0</v>
      </c>
      <c r="C44" s="158"/>
      <c r="D44" s="158"/>
      <c r="E44" s="158"/>
      <c r="F44" s="158"/>
      <c r="G44" s="158"/>
      <c r="H44" s="159"/>
      <c r="I44" s="159"/>
      <c r="J44" s="159"/>
      <c r="K44" s="155"/>
      <c r="L44" s="165">
        <f t="shared" si="2"/>
        <v>0</v>
      </c>
      <c r="M44" s="167"/>
      <c r="N44" s="196">
        <f t="shared" si="0"/>
        <v>0</v>
      </c>
      <c r="O44" s="169">
        <f t="shared" si="1"/>
        <v>0</v>
      </c>
      <c r="P44" s="61"/>
      <c r="Q44" s="3"/>
      <c r="R44" s="3"/>
      <c r="S44" s="3"/>
      <c r="T44" s="3"/>
    </row>
    <row r="45" spans="1:20" ht="15.75">
      <c r="A45" s="62">
        <v>29</v>
      </c>
      <c r="B45" s="198">
        <f>ACCUEIL!B43</f>
        <v>0</v>
      </c>
      <c r="C45" s="158"/>
      <c r="D45" s="158"/>
      <c r="E45" s="158"/>
      <c r="F45" s="158"/>
      <c r="G45" s="158"/>
      <c r="H45" s="159"/>
      <c r="I45" s="159"/>
      <c r="J45" s="159"/>
      <c r="K45" s="155"/>
      <c r="L45" s="165">
        <f t="shared" si="2"/>
        <v>0</v>
      </c>
      <c r="M45" s="167"/>
      <c r="N45" s="196">
        <f t="shared" si="0"/>
        <v>0</v>
      </c>
      <c r="O45" s="169">
        <f t="shared" si="1"/>
        <v>0</v>
      </c>
      <c r="P45" s="61"/>
      <c r="Q45" s="3"/>
      <c r="R45" s="3"/>
      <c r="S45" s="3"/>
      <c r="T45" s="3"/>
    </row>
    <row r="46" spans="1:20" ht="15.75">
      <c r="A46" s="62">
        <v>30</v>
      </c>
      <c r="B46" s="198">
        <f>ACCUEIL!B44</f>
        <v>0</v>
      </c>
      <c r="C46" s="158"/>
      <c r="D46" s="158"/>
      <c r="E46" s="158"/>
      <c r="F46" s="158"/>
      <c r="G46" s="158"/>
      <c r="H46" s="159"/>
      <c r="I46" s="159"/>
      <c r="J46" s="159"/>
      <c r="K46" s="155"/>
      <c r="L46" s="165">
        <f t="shared" si="2"/>
        <v>0</v>
      </c>
      <c r="M46" s="167"/>
      <c r="N46" s="196">
        <f t="shared" si="0"/>
        <v>0</v>
      </c>
      <c r="O46" s="169">
        <f t="shared" si="1"/>
        <v>0</v>
      </c>
      <c r="P46" s="61"/>
      <c r="Q46" s="3"/>
      <c r="R46" s="3"/>
      <c r="S46" s="3"/>
      <c r="T46" s="3"/>
    </row>
    <row r="47" spans="1:20" ht="15.75">
      <c r="A47" s="62">
        <v>31</v>
      </c>
      <c r="B47" s="198">
        <f>ACCUEIL!B45</f>
        <v>0</v>
      </c>
      <c r="C47" s="158"/>
      <c r="D47" s="158"/>
      <c r="E47" s="158"/>
      <c r="F47" s="158"/>
      <c r="G47" s="158"/>
      <c r="H47" s="159"/>
      <c r="I47" s="159"/>
      <c r="J47" s="159"/>
      <c r="K47" s="155"/>
      <c r="L47" s="165">
        <f t="shared" si="2"/>
        <v>0</v>
      </c>
      <c r="M47" s="167"/>
      <c r="N47" s="196">
        <f t="shared" si="0"/>
        <v>0</v>
      </c>
      <c r="O47" s="169">
        <f t="shared" si="1"/>
        <v>0</v>
      </c>
      <c r="P47" s="61"/>
      <c r="Q47" s="3"/>
      <c r="R47" s="3"/>
      <c r="S47" s="3"/>
      <c r="T47" s="3"/>
    </row>
    <row r="48" spans="1:20" ht="15.75">
      <c r="A48" s="62">
        <v>32</v>
      </c>
      <c r="B48" s="198">
        <f>ACCUEIL!B46</f>
        <v>0</v>
      </c>
      <c r="C48" s="158"/>
      <c r="D48" s="158"/>
      <c r="E48" s="158"/>
      <c r="F48" s="158"/>
      <c r="G48" s="158"/>
      <c r="H48" s="159"/>
      <c r="I48" s="159"/>
      <c r="J48" s="159"/>
      <c r="K48" s="155"/>
      <c r="L48" s="165">
        <f t="shared" si="2"/>
        <v>0</v>
      </c>
      <c r="M48" s="167"/>
      <c r="N48" s="196">
        <f t="shared" si="0"/>
        <v>0</v>
      </c>
      <c r="O48" s="169">
        <f t="shared" si="1"/>
        <v>0</v>
      </c>
      <c r="P48" s="61"/>
      <c r="Q48" s="3"/>
      <c r="R48" s="3"/>
      <c r="S48" s="3"/>
      <c r="T48" s="3"/>
    </row>
    <row r="49" spans="1:20" ht="15.75">
      <c r="A49" s="62">
        <v>33</v>
      </c>
      <c r="B49" s="198">
        <f>ACCUEIL!B47</f>
        <v>0</v>
      </c>
      <c r="C49" s="158"/>
      <c r="D49" s="158"/>
      <c r="E49" s="158"/>
      <c r="F49" s="158"/>
      <c r="G49" s="158"/>
      <c r="H49" s="159"/>
      <c r="I49" s="159"/>
      <c r="J49" s="159"/>
      <c r="K49" s="155"/>
      <c r="L49" s="165">
        <f t="shared" si="2"/>
        <v>0</v>
      </c>
      <c r="M49" s="167"/>
      <c r="N49" s="196">
        <f t="shared" si="0"/>
        <v>0</v>
      </c>
      <c r="O49" s="169">
        <f t="shared" si="1"/>
        <v>0</v>
      </c>
      <c r="P49" s="61"/>
      <c r="Q49" s="3"/>
      <c r="R49" s="3"/>
      <c r="S49" s="3"/>
      <c r="T49" s="3"/>
    </row>
    <row r="50" spans="1:20" ht="15.75">
      <c r="A50" s="62">
        <v>34</v>
      </c>
      <c r="B50" s="198">
        <f>ACCUEIL!B48</f>
        <v>0</v>
      </c>
      <c r="C50" s="158"/>
      <c r="D50" s="158"/>
      <c r="E50" s="158"/>
      <c r="F50" s="158"/>
      <c r="G50" s="158"/>
      <c r="H50" s="159"/>
      <c r="I50" s="159"/>
      <c r="J50" s="159"/>
      <c r="K50" s="155"/>
      <c r="L50" s="165">
        <f t="shared" si="2"/>
        <v>0</v>
      </c>
      <c r="M50" s="167"/>
      <c r="N50" s="196">
        <f t="shared" si="0"/>
        <v>0</v>
      </c>
      <c r="O50" s="169">
        <f t="shared" si="1"/>
        <v>0</v>
      </c>
      <c r="P50" s="61"/>
      <c r="Q50" s="3"/>
      <c r="R50" s="3"/>
      <c r="S50" s="3"/>
      <c r="T50" s="3"/>
    </row>
    <row r="51" spans="1:20" ht="15.75">
      <c r="A51" s="62">
        <v>35</v>
      </c>
      <c r="B51" s="198">
        <f>ACCUEIL!B49</f>
        <v>0</v>
      </c>
      <c r="C51" s="158"/>
      <c r="D51" s="158"/>
      <c r="E51" s="158"/>
      <c r="F51" s="158"/>
      <c r="G51" s="158"/>
      <c r="H51" s="159"/>
      <c r="I51" s="159"/>
      <c r="J51" s="159"/>
      <c r="K51" s="155"/>
      <c r="L51" s="165">
        <f t="shared" si="2"/>
        <v>0</v>
      </c>
      <c r="M51" s="167"/>
      <c r="N51" s="196">
        <f t="shared" si="0"/>
        <v>0</v>
      </c>
      <c r="O51" s="169">
        <f t="shared" si="1"/>
        <v>0</v>
      </c>
      <c r="P51" s="61"/>
      <c r="Q51" s="3"/>
      <c r="R51" s="3"/>
      <c r="S51" s="3"/>
      <c r="T51" s="3"/>
    </row>
    <row r="52" spans="1:20" ht="15.75">
      <c r="A52" s="62">
        <v>36</v>
      </c>
      <c r="B52" s="198">
        <f>ACCUEIL!B50</f>
        <v>0</v>
      </c>
      <c r="C52" s="158"/>
      <c r="D52" s="158"/>
      <c r="E52" s="158"/>
      <c r="F52" s="158"/>
      <c r="G52" s="158"/>
      <c r="H52" s="159"/>
      <c r="I52" s="159"/>
      <c r="J52" s="159"/>
      <c r="K52" s="155"/>
      <c r="L52" s="165">
        <f t="shared" si="2"/>
        <v>0</v>
      </c>
      <c r="M52" s="167"/>
      <c r="N52" s="196">
        <f t="shared" si="0"/>
        <v>0</v>
      </c>
      <c r="O52" s="169">
        <f t="shared" si="1"/>
        <v>0</v>
      </c>
      <c r="P52" s="61"/>
      <c r="Q52" s="3"/>
      <c r="R52" s="3"/>
      <c r="S52" s="3"/>
      <c r="T52" s="3"/>
    </row>
    <row r="53" spans="1:20" ht="15.75">
      <c r="A53" s="62">
        <v>37</v>
      </c>
      <c r="B53" s="198">
        <f>ACCUEIL!B51</f>
        <v>0</v>
      </c>
      <c r="C53" s="158"/>
      <c r="D53" s="158"/>
      <c r="E53" s="158"/>
      <c r="F53" s="158"/>
      <c r="G53" s="158"/>
      <c r="H53" s="159"/>
      <c r="I53" s="159"/>
      <c r="J53" s="159"/>
      <c r="K53" s="155"/>
      <c r="L53" s="165">
        <f t="shared" si="2"/>
        <v>0</v>
      </c>
      <c r="M53" s="167"/>
      <c r="N53" s="196">
        <f t="shared" si="0"/>
        <v>0</v>
      </c>
      <c r="O53" s="169">
        <f t="shared" si="1"/>
        <v>0</v>
      </c>
      <c r="P53" s="61"/>
      <c r="Q53" s="3"/>
      <c r="R53" s="3"/>
      <c r="S53" s="3"/>
      <c r="T53" s="3"/>
    </row>
    <row r="54" spans="1:20" ht="16.5" thickBot="1">
      <c r="A54" s="62">
        <v>38</v>
      </c>
      <c r="B54" s="198">
        <f>ACCUEIL!B52</f>
        <v>0</v>
      </c>
      <c r="C54" s="160"/>
      <c r="D54" s="160"/>
      <c r="E54" s="160"/>
      <c r="F54" s="160"/>
      <c r="G54" s="160"/>
      <c r="H54" s="161"/>
      <c r="I54" s="161"/>
      <c r="J54" s="161"/>
      <c r="K54" s="156"/>
      <c r="L54" s="165">
        <f t="shared" si="2"/>
        <v>0</v>
      </c>
      <c r="M54" s="168"/>
      <c r="N54" s="196">
        <f t="shared" si="0"/>
        <v>0</v>
      </c>
      <c r="O54" s="169">
        <f t="shared" si="1"/>
        <v>0</v>
      </c>
      <c r="P54" s="61"/>
      <c r="Q54" s="3"/>
      <c r="R54" s="3"/>
      <c r="S54" s="3"/>
      <c r="T54" s="3"/>
    </row>
    <row r="55" spans="1:23" ht="17.25" thickBot="1">
      <c r="A55" s="239" t="s">
        <v>30</v>
      </c>
      <c r="B55" s="239"/>
      <c r="C55" s="239"/>
      <c r="D55" s="239">
        <v>5</v>
      </c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65">
        <f>SUM(O17:O54)</f>
        <v>0</v>
      </c>
      <c r="P55" s="2"/>
      <c r="Q55" s="2"/>
      <c r="R55" s="2"/>
      <c r="S55" s="2"/>
      <c r="T55" s="2"/>
      <c r="U55" s="2"/>
      <c r="V55" s="2"/>
      <c r="W55" s="2"/>
    </row>
    <row r="56" spans="1:23" ht="16.5">
      <c r="A56" s="2"/>
      <c r="B56" s="2"/>
      <c r="C56" s="2"/>
      <c r="D56" s="2"/>
      <c r="E56" s="2"/>
      <c r="F56" s="2"/>
      <c r="G56" s="2"/>
      <c r="H56" s="2"/>
      <c r="I56" s="2"/>
      <c r="J56" s="2"/>
      <c r="K56" s="15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6.5">
      <c r="A57" s="2"/>
      <c r="B57" s="2"/>
      <c r="C57" s="2"/>
      <c r="D57" s="2"/>
      <c r="E57" s="2"/>
      <c r="F57" s="2"/>
      <c r="G57" s="2"/>
      <c r="H57" s="2"/>
      <c r="I57" s="2"/>
      <c r="J57" s="2"/>
      <c r="K57" s="157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6.5">
      <c r="A58" s="2"/>
      <c r="B58" s="2"/>
      <c r="C58" s="2"/>
      <c r="D58" s="2"/>
      <c r="E58" s="2"/>
      <c r="F58" s="2"/>
      <c r="G58" s="2"/>
      <c r="H58" s="2"/>
      <c r="I58" s="2"/>
      <c r="J58" s="2"/>
      <c r="K58" s="15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6.5">
      <c r="A59" s="2"/>
      <c r="B59" s="2"/>
      <c r="C59" s="2"/>
      <c r="D59" s="2"/>
      <c r="E59" s="2"/>
      <c r="F59" s="2"/>
      <c r="G59" s="2"/>
      <c r="H59" s="2"/>
      <c r="I59" s="2"/>
      <c r="J59" s="2"/>
      <c r="K59" s="157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15" ht="16.5">
      <c r="A60" s="2"/>
      <c r="B60" s="2"/>
      <c r="C60" s="2"/>
      <c r="D60" s="2"/>
      <c r="E60" s="2"/>
      <c r="F60" s="2"/>
      <c r="G60" s="2"/>
      <c r="H60" s="2"/>
      <c r="I60" s="2"/>
      <c r="J60" s="2"/>
      <c r="K60" s="157"/>
      <c r="L60" s="2"/>
      <c r="M60" s="2"/>
      <c r="N60" s="2"/>
      <c r="O60" s="2"/>
    </row>
    <row r="61" ht="15">
      <c r="M61" t="s">
        <v>28</v>
      </c>
    </row>
  </sheetData>
  <sheetProtection selectLockedCells="1" selectUnlockedCells="1"/>
  <mergeCells count="25">
    <mergeCell ref="B9:O9"/>
    <mergeCell ref="B11:O11"/>
    <mergeCell ref="A12:U12"/>
    <mergeCell ref="B13:B15"/>
    <mergeCell ref="C13:C15"/>
    <mergeCell ref="D13:D15"/>
    <mergeCell ref="E13:E15"/>
    <mergeCell ref="L13:L15"/>
    <mergeCell ref="A1:O1"/>
    <mergeCell ref="A2:O2"/>
    <mergeCell ref="C4:F4"/>
    <mergeCell ref="C5:F5"/>
    <mergeCell ref="C6:F6"/>
    <mergeCell ref="M13:M15"/>
    <mergeCell ref="N13:N15"/>
    <mergeCell ref="O13:O15"/>
    <mergeCell ref="K13:K15"/>
    <mergeCell ref="C7:F7"/>
    <mergeCell ref="A55:N55"/>
    <mergeCell ref="G13:G15"/>
    <mergeCell ref="H13:H15"/>
    <mergeCell ref="I13:I15"/>
    <mergeCell ref="J13:J15"/>
    <mergeCell ref="F13:F15"/>
    <mergeCell ref="A13:A15"/>
  </mergeCells>
  <printOptions/>
  <pageMargins left="0.11805555555555555" right="0.11805555555555555" top="0.10416666666666667" bottom="0.2361111111111111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showZeros="0" zoomScalePageLayoutView="0" workbookViewId="0" topLeftCell="A1">
      <selection activeCell="K16" sqref="K16"/>
    </sheetView>
  </sheetViews>
  <sheetFormatPr defaultColWidth="11.421875" defaultRowHeight="15"/>
  <cols>
    <col min="1" max="1" width="5.8515625" style="66" customWidth="1"/>
    <col min="2" max="2" width="29.8515625" style="0" customWidth="1"/>
    <col min="3" max="3" width="8.28125" style="0" customWidth="1"/>
    <col min="4" max="4" width="8.57421875" style="0" customWidth="1"/>
    <col min="5" max="5" width="7.8515625" style="0" customWidth="1"/>
    <col min="6" max="6" width="7.57421875" style="0" customWidth="1"/>
    <col min="7" max="7" width="7.8515625" style="0" customWidth="1"/>
    <col min="8" max="8" width="8.7109375" style="0" customWidth="1"/>
    <col min="9" max="9" width="17.421875" style="0" customWidth="1"/>
  </cols>
  <sheetData>
    <row r="1" spans="1:13" ht="21.75" customHeight="1">
      <c r="A1" s="264" t="str">
        <f>ACCUEIL!A1</f>
        <v>SAINT LAURENT DE GOSSE 19 au 21 juillet 2024</v>
      </c>
      <c r="B1" s="264"/>
      <c r="C1" s="264"/>
      <c r="D1" s="264"/>
      <c r="E1" s="264"/>
      <c r="F1" s="264"/>
      <c r="G1" s="264"/>
      <c r="H1" s="264"/>
      <c r="I1" s="264"/>
      <c r="J1" s="39"/>
      <c r="K1" s="39"/>
      <c r="L1" s="39"/>
      <c r="M1" s="39"/>
    </row>
    <row r="2" spans="1:13" ht="24.75" customHeight="1">
      <c r="A2" s="265" t="s">
        <v>31</v>
      </c>
      <c r="B2" s="265"/>
      <c r="C2" s="265"/>
      <c r="D2" s="265"/>
      <c r="E2" s="265"/>
      <c r="F2" s="265"/>
      <c r="G2" s="265"/>
      <c r="H2" s="265"/>
      <c r="I2" s="265"/>
      <c r="J2" s="39"/>
      <c r="K2" s="39"/>
      <c r="L2" s="39"/>
      <c r="M2" s="39"/>
    </row>
    <row r="3" spans="1:9" ht="9.75" customHeight="1">
      <c r="A3" s="67"/>
      <c r="B3" s="67"/>
      <c r="C3" s="67"/>
      <c r="D3" s="67"/>
      <c r="E3" s="67"/>
      <c r="F3" s="67"/>
      <c r="G3" s="67"/>
      <c r="H3" s="67"/>
      <c r="I3" s="67"/>
    </row>
    <row r="4" spans="1:9" ht="17.25" customHeight="1">
      <c r="A4" s="68"/>
      <c r="B4" s="41" t="s">
        <v>1</v>
      </c>
      <c r="C4" s="245">
        <f>ACCUEIL!C4</f>
        <v>0</v>
      </c>
      <c r="D4" s="245"/>
      <c r="E4" s="245"/>
      <c r="F4" s="42" t="s">
        <v>2</v>
      </c>
      <c r="G4" s="69"/>
      <c r="H4" s="266">
        <f>ACCUEIL!J4</f>
        <v>0</v>
      </c>
      <c r="I4" s="266"/>
    </row>
    <row r="5" spans="1:9" ht="17.25" customHeight="1">
      <c r="A5" s="68"/>
      <c r="B5" s="44" t="s">
        <v>3</v>
      </c>
      <c r="C5" s="246">
        <f>ACCUEIL!C5</f>
        <v>0</v>
      </c>
      <c r="D5" s="246"/>
      <c r="E5" s="246"/>
      <c r="F5" s="70"/>
      <c r="G5" s="70"/>
      <c r="H5" s="6"/>
      <c r="I5" s="46"/>
    </row>
    <row r="6" spans="1:9" ht="18" customHeight="1">
      <c r="A6" s="71"/>
      <c r="B6" s="44" t="s">
        <v>4</v>
      </c>
      <c r="C6" s="237">
        <f>ACCUEIL!C6</f>
        <v>0</v>
      </c>
      <c r="D6" s="237"/>
      <c r="E6" s="237"/>
      <c r="F6" s="70"/>
      <c r="G6" s="70"/>
      <c r="H6" s="6"/>
      <c r="I6" s="46"/>
    </row>
    <row r="7" spans="1:9" ht="18" customHeight="1">
      <c r="A7" s="72"/>
      <c r="B7" s="48" t="s">
        <v>20</v>
      </c>
      <c r="C7" s="252"/>
      <c r="D7" s="252"/>
      <c r="E7" s="252"/>
      <c r="F7" s="73"/>
      <c r="G7" s="73"/>
      <c r="H7" s="49"/>
      <c r="I7" s="50"/>
    </row>
    <row r="8" spans="1:9" ht="8.25" customHeight="1">
      <c r="A8" s="258"/>
      <c r="B8" s="258"/>
      <c r="C8" s="258"/>
      <c r="D8" s="258"/>
      <c r="E8" s="258"/>
      <c r="F8" s="258"/>
      <c r="G8" s="258"/>
      <c r="H8" s="258"/>
      <c r="I8" s="74"/>
    </row>
    <row r="9" spans="2:10" s="35" customFormat="1" ht="15.75">
      <c r="B9" s="227" t="s">
        <v>5</v>
      </c>
      <c r="C9" s="227"/>
      <c r="D9" s="227"/>
      <c r="E9" s="227"/>
      <c r="F9" s="227"/>
      <c r="G9" s="227"/>
      <c r="H9" s="227"/>
      <c r="I9" s="227"/>
      <c r="J9" s="3"/>
    </row>
    <row r="10" spans="2:10" s="35" customFormat="1" ht="11.25" customHeight="1">
      <c r="B10" s="51"/>
      <c r="C10" s="51"/>
      <c r="D10" s="51"/>
      <c r="E10" s="51"/>
      <c r="F10" s="51"/>
      <c r="G10" s="51"/>
      <c r="H10" s="51"/>
      <c r="I10" s="51"/>
      <c r="J10" s="3"/>
    </row>
    <row r="11" spans="1:10" ht="12" customHeight="1">
      <c r="A11" s="75"/>
      <c r="B11" s="259" t="s">
        <v>32</v>
      </c>
      <c r="C11" s="259"/>
      <c r="D11" s="259"/>
      <c r="E11" s="259"/>
      <c r="F11" s="259"/>
      <c r="G11" s="259"/>
      <c r="H11" s="259"/>
      <c r="I11" s="259"/>
      <c r="J11" s="76"/>
    </row>
    <row r="12" spans="1:9" ht="6" customHeight="1">
      <c r="A12" s="77"/>
      <c r="C12" s="78"/>
      <c r="D12" s="78"/>
      <c r="E12" s="78"/>
      <c r="F12" s="78"/>
      <c r="G12" s="79"/>
      <c r="H12" s="79"/>
      <c r="I12" s="79"/>
    </row>
    <row r="13" spans="1:9" s="80" customFormat="1" ht="30.75" customHeight="1">
      <c r="A13" s="260" t="s">
        <v>9</v>
      </c>
      <c r="B13" s="261" t="s">
        <v>22</v>
      </c>
      <c r="C13" s="262" t="s">
        <v>33</v>
      </c>
      <c r="D13" s="262"/>
      <c r="E13" s="262"/>
      <c r="F13" s="262"/>
      <c r="G13" s="262"/>
      <c r="H13" s="262"/>
      <c r="I13" s="263" t="s">
        <v>34</v>
      </c>
    </row>
    <row r="14" spans="1:9" ht="86.25" customHeight="1">
      <c r="A14" s="260"/>
      <c r="B14" s="261"/>
      <c r="C14" s="81" t="s">
        <v>35</v>
      </c>
      <c r="D14" s="82" t="s">
        <v>36</v>
      </c>
      <c r="E14" s="82" t="s">
        <v>37</v>
      </c>
      <c r="F14" s="82" t="s">
        <v>38</v>
      </c>
      <c r="G14" s="83" t="s">
        <v>39</v>
      </c>
      <c r="H14" s="84" t="s">
        <v>40</v>
      </c>
      <c r="I14" s="263"/>
    </row>
    <row r="15" spans="1:9" s="85" customFormat="1" ht="15" customHeight="1">
      <c r="A15" s="260"/>
      <c r="B15" s="261"/>
      <c r="C15" s="171">
        <v>22</v>
      </c>
      <c r="D15" s="170">
        <v>22</v>
      </c>
      <c r="E15" s="170">
        <v>20</v>
      </c>
      <c r="F15" s="170">
        <v>26</v>
      </c>
      <c r="G15" s="172">
        <v>22</v>
      </c>
      <c r="H15" s="173">
        <v>15</v>
      </c>
      <c r="I15" s="263"/>
    </row>
    <row r="16" spans="1:9" s="91" customFormat="1" ht="15.75">
      <c r="A16" s="86">
        <v>1</v>
      </c>
      <c r="B16" s="19">
        <f>ACCUEIL!B15</f>
        <v>0</v>
      </c>
      <c r="C16" s="87"/>
      <c r="D16" s="88"/>
      <c r="E16" s="88"/>
      <c r="F16" s="88"/>
      <c r="G16" s="88"/>
      <c r="H16" s="89"/>
      <c r="I16" s="90">
        <f>SUM(C16:H16)</f>
        <v>0</v>
      </c>
    </row>
    <row r="17" spans="1:9" s="91" customFormat="1" ht="15.75">
      <c r="A17" s="86">
        <v>2</v>
      </c>
      <c r="B17" s="19">
        <f>ACCUEIL!B16</f>
        <v>0</v>
      </c>
      <c r="C17" s="92"/>
      <c r="D17" s="93"/>
      <c r="E17" s="88"/>
      <c r="F17" s="88"/>
      <c r="G17" s="88"/>
      <c r="H17" s="89"/>
      <c r="I17" s="90">
        <f aca="true" t="shared" si="0" ref="I17:I53">SUM(C17:H17)</f>
        <v>0</v>
      </c>
    </row>
    <row r="18" spans="1:9" s="91" customFormat="1" ht="15.75">
      <c r="A18" s="86">
        <v>3</v>
      </c>
      <c r="B18" s="19">
        <f>ACCUEIL!B17</f>
        <v>0</v>
      </c>
      <c r="C18" s="92"/>
      <c r="D18" s="93"/>
      <c r="E18" s="88"/>
      <c r="F18" s="88"/>
      <c r="G18" s="88"/>
      <c r="H18" s="89"/>
      <c r="I18" s="90">
        <f t="shared" si="0"/>
        <v>0</v>
      </c>
    </row>
    <row r="19" spans="1:9" s="91" customFormat="1" ht="15.75">
      <c r="A19" s="86">
        <v>4</v>
      </c>
      <c r="B19" s="19">
        <f>ACCUEIL!B18</f>
        <v>0</v>
      </c>
      <c r="C19" s="92"/>
      <c r="D19" s="93"/>
      <c r="E19" s="88"/>
      <c r="F19" s="88"/>
      <c r="G19" s="88"/>
      <c r="H19" s="89"/>
      <c r="I19" s="90">
        <f t="shared" si="0"/>
        <v>0</v>
      </c>
    </row>
    <row r="20" spans="1:9" s="91" customFormat="1" ht="15.75">
      <c r="A20" s="86">
        <v>5</v>
      </c>
      <c r="B20" s="19">
        <f>ACCUEIL!B19</f>
        <v>0</v>
      </c>
      <c r="C20" s="92"/>
      <c r="D20" s="93"/>
      <c r="E20" s="88"/>
      <c r="F20" s="88"/>
      <c r="G20" s="88"/>
      <c r="H20" s="89"/>
      <c r="I20" s="90">
        <f t="shared" si="0"/>
        <v>0</v>
      </c>
    </row>
    <row r="21" spans="1:9" s="91" customFormat="1" ht="15.75">
      <c r="A21" s="86">
        <v>6</v>
      </c>
      <c r="B21" s="19">
        <f>ACCUEIL!B20</f>
        <v>0</v>
      </c>
      <c r="C21" s="92"/>
      <c r="D21" s="93"/>
      <c r="E21" s="88"/>
      <c r="F21" s="88"/>
      <c r="G21" s="88"/>
      <c r="H21" s="89"/>
      <c r="I21" s="90">
        <f t="shared" si="0"/>
        <v>0</v>
      </c>
    </row>
    <row r="22" spans="1:9" s="91" customFormat="1" ht="15.75">
      <c r="A22" s="86">
        <v>7</v>
      </c>
      <c r="B22" s="19">
        <f>ACCUEIL!B21</f>
        <v>0</v>
      </c>
      <c r="C22" s="92"/>
      <c r="D22" s="93"/>
      <c r="E22" s="88"/>
      <c r="F22" s="88"/>
      <c r="G22" s="88"/>
      <c r="H22" s="89"/>
      <c r="I22" s="90">
        <f t="shared" si="0"/>
        <v>0</v>
      </c>
    </row>
    <row r="23" spans="1:9" s="91" customFormat="1" ht="15.75">
      <c r="A23" s="86">
        <v>8</v>
      </c>
      <c r="B23" s="19">
        <f>ACCUEIL!B22</f>
        <v>0</v>
      </c>
      <c r="C23" s="92"/>
      <c r="D23" s="93"/>
      <c r="E23" s="88"/>
      <c r="F23" s="88"/>
      <c r="G23" s="88"/>
      <c r="H23" s="89"/>
      <c r="I23" s="90">
        <f t="shared" si="0"/>
        <v>0</v>
      </c>
    </row>
    <row r="24" spans="1:9" s="91" customFormat="1" ht="15.75">
      <c r="A24" s="86">
        <v>9</v>
      </c>
      <c r="B24" s="19">
        <f>ACCUEIL!B23</f>
        <v>0</v>
      </c>
      <c r="C24" s="92"/>
      <c r="D24" s="93"/>
      <c r="E24" s="88"/>
      <c r="F24" s="88"/>
      <c r="G24" s="88"/>
      <c r="H24" s="89"/>
      <c r="I24" s="90">
        <f t="shared" si="0"/>
        <v>0</v>
      </c>
    </row>
    <row r="25" spans="1:9" s="91" customFormat="1" ht="15.75">
      <c r="A25" s="86">
        <v>10</v>
      </c>
      <c r="B25" s="19">
        <f>ACCUEIL!B24</f>
        <v>0</v>
      </c>
      <c r="C25" s="92"/>
      <c r="D25" s="93"/>
      <c r="E25" s="88"/>
      <c r="F25" s="88"/>
      <c r="G25" s="88"/>
      <c r="H25" s="89"/>
      <c r="I25" s="90">
        <f t="shared" si="0"/>
        <v>0</v>
      </c>
    </row>
    <row r="26" spans="1:9" s="91" customFormat="1" ht="15.75">
      <c r="A26" s="86">
        <v>11</v>
      </c>
      <c r="B26" s="19">
        <f>ACCUEIL!B25</f>
        <v>0</v>
      </c>
      <c r="C26" s="92"/>
      <c r="D26" s="93"/>
      <c r="E26" s="88"/>
      <c r="F26" s="88"/>
      <c r="G26" s="88"/>
      <c r="H26" s="89"/>
      <c r="I26" s="90">
        <f t="shared" si="0"/>
        <v>0</v>
      </c>
    </row>
    <row r="27" spans="1:9" s="91" customFormat="1" ht="15.75">
      <c r="A27" s="86">
        <v>12</v>
      </c>
      <c r="B27" s="19">
        <f>ACCUEIL!B26</f>
        <v>0</v>
      </c>
      <c r="C27" s="92"/>
      <c r="D27" s="93"/>
      <c r="E27" s="88"/>
      <c r="F27" s="88"/>
      <c r="G27" s="88"/>
      <c r="H27" s="89"/>
      <c r="I27" s="90">
        <f t="shared" si="0"/>
        <v>0</v>
      </c>
    </row>
    <row r="28" spans="1:9" s="91" customFormat="1" ht="15.75">
      <c r="A28" s="86">
        <v>13</v>
      </c>
      <c r="B28" s="19">
        <f>ACCUEIL!B27</f>
        <v>0</v>
      </c>
      <c r="C28" s="92"/>
      <c r="D28" s="93"/>
      <c r="E28" s="88"/>
      <c r="F28" s="88"/>
      <c r="G28" s="88"/>
      <c r="H28" s="89"/>
      <c r="I28" s="90">
        <f t="shared" si="0"/>
        <v>0</v>
      </c>
    </row>
    <row r="29" spans="1:9" s="91" customFormat="1" ht="15.75">
      <c r="A29" s="86">
        <v>14</v>
      </c>
      <c r="B29" s="19">
        <f>ACCUEIL!B28</f>
        <v>0</v>
      </c>
      <c r="C29" s="92"/>
      <c r="D29" s="93"/>
      <c r="E29" s="88"/>
      <c r="F29" s="88"/>
      <c r="G29" s="88"/>
      <c r="H29" s="89"/>
      <c r="I29" s="90">
        <f t="shared" si="0"/>
        <v>0</v>
      </c>
    </row>
    <row r="30" spans="1:9" s="91" customFormat="1" ht="15.75">
      <c r="A30" s="86">
        <v>15</v>
      </c>
      <c r="B30" s="19">
        <f>ACCUEIL!B29</f>
        <v>0</v>
      </c>
      <c r="C30" s="92"/>
      <c r="D30" s="93"/>
      <c r="E30" s="88"/>
      <c r="F30" s="88"/>
      <c r="G30" s="88"/>
      <c r="H30" s="89"/>
      <c r="I30" s="90">
        <f t="shared" si="0"/>
        <v>0</v>
      </c>
    </row>
    <row r="31" spans="1:9" s="91" customFormat="1" ht="15.75">
      <c r="A31" s="86">
        <v>16</v>
      </c>
      <c r="B31" s="19">
        <f>ACCUEIL!B30</f>
        <v>0</v>
      </c>
      <c r="C31" s="92"/>
      <c r="D31" s="93"/>
      <c r="E31" s="88"/>
      <c r="F31" s="88"/>
      <c r="G31" s="88"/>
      <c r="H31" s="89"/>
      <c r="I31" s="90">
        <f t="shared" si="0"/>
        <v>0</v>
      </c>
    </row>
    <row r="32" spans="1:9" s="91" customFormat="1" ht="15.75">
      <c r="A32" s="86">
        <v>17</v>
      </c>
      <c r="B32" s="19">
        <f>ACCUEIL!B31</f>
        <v>0</v>
      </c>
      <c r="C32" s="92"/>
      <c r="D32" s="93"/>
      <c r="E32" s="88"/>
      <c r="F32" s="88"/>
      <c r="G32" s="88"/>
      <c r="H32" s="89"/>
      <c r="I32" s="90">
        <f t="shared" si="0"/>
        <v>0</v>
      </c>
    </row>
    <row r="33" spans="1:9" s="91" customFormat="1" ht="15.75">
      <c r="A33" s="86">
        <v>18</v>
      </c>
      <c r="B33" s="19">
        <f>ACCUEIL!B32</f>
        <v>0</v>
      </c>
      <c r="C33" s="92"/>
      <c r="D33" s="93"/>
      <c r="E33" s="88"/>
      <c r="F33" s="88"/>
      <c r="G33" s="88"/>
      <c r="H33" s="89"/>
      <c r="I33" s="90">
        <f t="shared" si="0"/>
        <v>0</v>
      </c>
    </row>
    <row r="34" spans="1:9" s="91" customFormat="1" ht="15.75">
      <c r="A34" s="86">
        <v>19</v>
      </c>
      <c r="B34" s="19">
        <f>ACCUEIL!B33</f>
        <v>0</v>
      </c>
      <c r="C34" s="92"/>
      <c r="D34" s="93"/>
      <c r="E34" s="88"/>
      <c r="F34" s="88"/>
      <c r="G34" s="88"/>
      <c r="H34" s="89"/>
      <c r="I34" s="90">
        <f t="shared" si="0"/>
        <v>0</v>
      </c>
    </row>
    <row r="35" spans="1:9" s="91" customFormat="1" ht="15.75">
      <c r="A35" s="86">
        <v>20</v>
      </c>
      <c r="B35" s="19">
        <f>ACCUEIL!B34</f>
        <v>0</v>
      </c>
      <c r="C35" s="92"/>
      <c r="D35" s="93"/>
      <c r="E35" s="88"/>
      <c r="F35" s="88"/>
      <c r="G35" s="88"/>
      <c r="H35" s="89"/>
      <c r="I35" s="90">
        <f t="shared" si="0"/>
        <v>0</v>
      </c>
    </row>
    <row r="36" spans="1:9" s="91" customFormat="1" ht="15.75">
      <c r="A36" s="86">
        <v>21</v>
      </c>
      <c r="B36" s="19">
        <f>ACCUEIL!B35</f>
        <v>0</v>
      </c>
      <c r="C36" s="92"/>
      <c r="D36" s="93"/>
      <c r="E36" s="88"/>
      <c r="F36" s="88"/>
      <c r="G36" s="88"/>
      <c r="H36" s="89"/>
      <c r="I36" s="90">
        <f t="shared" si="0"/>
        <v>0</v>
      </c>
    </row>
    <row r="37" spans="1:9" s="91" customFormat="1" ht="15.75">
      <c r="A37" s="86">
        <v>22</v>
      </c>
      <c r="B37" s="19">
        <f>ACCUEIL!B36</f>
        <v>0</v>
      </c>
      <c r="C37" s="92"/>
      <c r="D37" s="93"/>
      <c r="E37" s="88"/>
      <c r="F37" s="88"/>
      <c r="G37" s="88"/>
      <c r="H37" s="89"/>
      <c r="I37" s="90">
        <f t="shared" si="0"/>
        <v>0</v>
      </c>
    </row>
    <row r="38" spans="1:9" s="91" customFormat="1" ht="15.75">
      <c r="A38" s="86">
        <v>23</v>
      </c>
      <c r="B38" s="19">
        <f>ACCUEIL!B37</f>
        <v>0</v>
      </c>
      <c r="C38" s="92"/>
      <c r="D38" s="93"/>
      <c r="E38" s="88"/>
      <c r="F38" s="88"/>
      <c r="G38" s="88"/>
      <c r="H38" s="89"/>
      <c r="I38" s="90">
        <f t="shared" si="0"/>
        <v>0</v>
      </c>
    </row>
    <row r="39" spans="1:9" s="91" customFormat="1" ht="15.75">
      <c r="A39" s="86">
        <v>24</v>
      </c>
      <c r="B39" s="19">
        <f>ACCUEIL!B38</f>
        <v>0</v>
      </c>
      <c r="C39" s="92"/>
      <c r="D39" s="93"/>
      <c r="E39" s="88"/>
      <c r="F39" s="88"/>
      <c r="G39" s="88"/>
      <c r="H39" s="89"/>
      <c r="I39" s="90">
        <f t="shared" si="0"/>
        <v>0</v>
      </c>
    </row>
    <row r="40" spans="1:9" s="91" customFormat="1" ht="15.75">
      <c r="A40" s="86">
        <v>25</v>
      </c>
      <c r="B40" s="19">
        <f>ACCUEIL!B39</f>
        <v>0</v>
      </c>
      <c r="C40" s="92"/>
      <c r="D40" s="93"/>
      <c r="E40" s="88"/>
      <c r="F40" s="88"/>
      <c r="G40" s="88"/>
      <c r="H40" s="89"/>
      <c r="I40" s="90">
        <f t="shared" si="0"/>
        <v>0</v>
      </c>
    </row>
    <row r="41" spans="1:9" s="91" customFormat="1" ht="15.75">
      <c r="A41" s="86">
        <v>26</v>
      </c>
      <c r="B41" s="19">
        <f>ACCUEIL!B40</f>
        <v>0</v>
      </c>
      <c r="C41" s="92"/>
      <c r="D41" s="93"/>
      <c r="E41" s="88"/>
      <c r="F41" s="88"/>
      <c r="G41" s="88"/>
      <c r="H41" s="89"/>
      <c r="I41" s="90">
        <f t="shared" si="0"/>
        <v>0</v>
      </c>
    </row>
    <row r="42" spans="1:9" s="91" customFormat="1" ht="15.75">
      <c r="A42" s="86">
        <v>27</v>
      </c>
      <c r="B42" s="19">
        <f>ACCUEIL!B41</f>
        <v>0</v>
      </c>
      <c r="C42" s="92"/>
      <c r="D42" s="93"/>
      <c r="E42" s="88"/>
      <c r="F42" s="88"/>
      <c r="G42" s="88"/>
      <c r="H42" s="89"/>
      <c r="I42" s="90">
        <f t="shared" si="0"/>
        <v>0</v>
      </c>
    </row>
    <row r="43" spans="1:9" s="91" customFormat="1" ht="15.75">
      <c r="A43" s="86">
        <v>28</v>
      </c>
      <c r="B43" s="19">
        <f>ACCUEIL!B42</f>
        <v>0</v>
      </c>
      <c r="C43" s="92"/>
      <c r="D43" s="93"/>
      <c r="E43" s="88"/>
      <c r="F43" s="88"/>
      <c r="G43" s="88"/>
      <c r="H43" s="89"/>
      <c r="I43" s="90">
        <f t="shared" si="0"/>
        <v>0</v>
      </c>
    </row>
    <row r="44" spans="1:9" s="91" customFormat="1" ht="15.75">
      <c r="A44" s="86">
        <v>29</v>
      </c>
      <c r="B44" s="19">
        <f>ACCUEIL!B43</f>
        <v>0</v>
      </c>
      <c r="C44" s="92"/>
      <c r="D44" s="93"/>
      <c r="E44" s="88"/>
      <c r="F44" s="88"/>
      <c r="G44" s="88"/>
      <c r="H44" s="89"/>
      <c r="I44" s="90">
        <f t="shared" si="0"/>
        <v>0</v>
      </c>
    </row>
    <row r="45" spans="1:9" s="91" customFormat="1" ht="15.75">
      <c r="A45" s="86">
        <v>30</v>
      </c>
      <c r="B45" s="19">
        <f>ACCUEIL!B44</f>
        <v>0</v>
      </c>
      <c r="C45" s="92"/>
      <c r="D45" s="93"/>
      <c r="E45" s="88"/>
      <c r="F45" s="88"/>
      <c r="G45" s="88"/>
      <c r="H45" s="89"/>
      <c r="I45" s="90">
        <f t="shared" si="0"/>
        <v>0</v>
      </c>
    </row>
    <row r="46" spans="1:9" s="91" customFormat="1" ht="15.75">
      <c r="A46" s="86">
        <v>31</v>
      </c>
      <c r="B46" s="19">
        <f>ACCUEIL!B45</f>
        <v>0</v>
      </c>
      <c r="C46" s="92"/>
      <c r="D46" s="93"/>
      <c r="E46" s="88"/>
      <c r="F46" s="88"/>
      <c r="G46" s="88"/>
      <c r="H46" s="94"/>
      <c r="I46" s="90">
        <f t="shared" si="0"/>
        <v>0</v>
      </c>
    </row>
    <row r="47" spans="1:9" s="91" customFormat="1" ht="15.75">
      <c r="A47" s="86">
        <v>32</v>
      </c>
      <c r="B47" s="19">
        <f>ACCUEIL!B46</f>
        <v>0</v>
      </c>
      <c r="C47" s="92"/>
      <c r="D47" s="93"/>
      <c r="E47" s="88"/>
      <c r="F47" s="88"/>
      <c r="G47" s="88"/>
      <c r="H47" s="94"/>
      <c r="I47" s="90">
        <f t="shared" si="0"/>
        <v>0</v>
      </c>
    </row>
    <row r="48" spans="1:9" s="91" customFormat="1" ht="15.75">
      <c r="A48" s="86">
        <v>33</v>
      </c>
      <c r="B48" s="19">
        <f>ACCUEIL!B47</f>
        <v>0</v>
      </c>
      <c r="C48" s="92"/>
      <c r="D48" s="93"/>
      <c r="E48" s="88"/>
      <c r="F48" s="88"/>
      <c r="G48" s="88"/>
      <c r="H48" s="94"/>
      <c r="I48" s="90">
        <f t="shared" si="0"/>
        <v>0</v>
      </c>
    </row>
    <row r="49" spans="1:9" s="91" customFormat="1" ht="15.75">
      <c r="A49" s="86">
        <v>34</v>
      </c>
      <c r="B49" s="19">
        <f>ACCUEIL!B48</f>
        <v>0</v>
      </c>
      <c r="C49" s="92"/>
      <c r="D49" s="93"/>
      <c r="E49" s="88"/>
      <c r="F49" s="88"/>
      <c r="G49" s="88"/>
      <c r="H49" s="94"/>
      <c r="I49" s="90">
        <f t="shared" si="0"/>
        <v>0</v>
      </c>
    </row>
    <row r="50" spans="1:9" s="91" customFormat="1" ht="15.75">
      <c r="A50" s="86">
        <v>35</v>
      </c>
      <c r="B50" s="19">
        <f>ACCUEIL!B49</f>
        <v>0</v>
      </c>
      <c r="C50" s="92"/>
      <c r="D50" s="93"/>
      <c r="E50" s="88"/>
      <c r="F50" s="88"/>
      <c r="G50" s="88"/>
      <c r="H50" s="94"/>
      <c r="I50" s="90">
        <f t="shared" si="0"/>
        <v>0</v>
      </c>
    </row>
    <row r="51" spans="1:9" s="91" customFormat="1" ht="15.75">
      <c r="A51" s="86">
        <v>36</v>
      </c>
      <c r="B51" s="19">
        <f>ACCUEIL!B50</f>
        <v>0</v>
      </c>
      <c r="C51" s="92"/>
      <c r="D51" s="93"/>
      <c r="E51" s="88"/>
      <c r="F51" s="88"/>
      <c r="G51" s="88"/>
      <c r="H51" s="94"/>
      <c r="I51" s="90">
        <f t="shared" si="0"/>
        <v>0</v>
      </c>
    </row>
    <row r="52" spans="1:9" s="91" customFormat="1" ht="15.75">
      <c r="A52" s="86">
        <v>37</v>
      </c>
      <c r="B52" s="19">
        <f>ACCUEIL!B51</f>
        <v>0</v>
      </c>
      <c r="C52" s="92"/>
      <c r="D52" s="93"/>
      <c r="E52" s="88"/>
      <c r="F52" s="88"/>
      <c r="G52" s="88"/>
      <c r="H52" s="94"/>
      <c r="I52" s="90">
        <f t="shared" si="0"/>
        <v>0</v>
      </c>
    </row>
    <row r="53" spans="1:9" s="91" customFormat="1" ht="16.5" thickBot="1">
      <c r="A53" s="86">
        <v>38</v>
      </c>
      <c r="B53" s="19">
        <f>ACCUEIL!B52</f>
        <v>0</v>
      </c>
      <c r="C53" s="92"/>
      <c r="D53" s="93"/>
      <c r="E53" s="88"/>
      <c r="F53" s="88"/>
      <c r="G53" s="88"/>
      <c r="H53" s="94"/>
      <c r="I53" s="90">
        <f t="shared" si="0"/>
        <v>0</v>
      </c>
    </row>
    <row r="54" spans="1:9" s="96" customFormat="1" ht="23.25" customHeight="1" thickBot="1">
      <c r="A54" s="257" t="s">
        <v>41</v>
      </c>
      <c r="B54" s="257"/>
      <c r="C54" s="257"/>
      <c r="D54" s="257"/>
      <c r="E54" s="257"/>
      <c r="F54" s="257"/>
      <c r="G54" s="257"/>
      <c r="H54" s="257"/>
      <c r="I54" s="95">
        <f>SUM(I16:I53)</f>
        <v>0</v>
      </c>
    </row>
  </sheetData>
  <sheetProtection selectLockedCells="1" selectUnlockedCells="1"/>
  <mergeCells count="15">
    <mergeCell ref="A1:I1"/>
    <mergeCell ref="A2:I2"/>
    <mergeCell ref="C4:E4"/>
    <mergeCell ref="H4:I4"/>
    <mergeCell ref="C5:E5"/>
    <mergeCell ref="C6:E6"/>
    <mergeCell ref="A54:H54"/>
    <mergeCell ref="C7:E7"/>
    <mergeCell ref="A8:H8"/>
    <mergeCell ref="B9:I9"/>
    <mergeCell ref="B11:I11"/>
    <mergeCell ref="A13:A15"/>
    <mergeCell ref="B13:B15"/>
    <mergeCell ref="C13:H13"/>
    <mergeCell ref="I13:I15"/>
  </mergeCells>
  <printOptions horizontalCentered="1"/>
  <pageMargins left="0.11805555555555555" right="0.11805555555555555" top="0" bottom="0" header="0.5118055555555555" footer="0.5118055555555555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2"/>
  <sheetViews>
    <sheetView showZeros="0" zoomScalePageLayoutView="0" workbookViewId="0" topLeftCell="A1">
      <selection activeCell="B14" sqref="B14"/>
    </sheetView>
  </sheetViews>
  <sheetFormatPr defaultColWidth="11.421875" defaultRowHeight="15"/>
  <cols>
    <col min="1" max="1" width="5.7109375" style="0" customWidth="1"/>
    <col min="2" max="2" width="28.57421875" style="0" customWidth="1"/>
    <col min="3" max="3" width="10.7109375" style="0" customWidth="1"/>
    <col min="4" max="4" width="10.28125" style="0" customWidth="1"/>
    <col min="5" max="6" width="8.421875" style="0" customWidth="1"/>
    <col min="7" max="7" width="9.00390625" style="0" customWidth="1"/>
    <col min="8" max="8" width="7.421875" style="0" customWidth="1"/>
    <col min="9" max="10" width="10.57421875" style="0" customWidth="1"/>
    <col min="11" max="11" width="10.57421875" style="80" customWidth="1"/>
  </cols>
  <sheetData>
    <row r="1" spans="1:19" ht="20.25" customHeight="1">
      <c r="A1" s="233" t="str">
        <f>ACCUEIL!A1</f>
        <v>SAINT LAURENT DE GOSSE 19 au 21 juillet 2024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97"/>
      <c r="M1" s="39"/>
      <c r="N1" s="39"/>
      <c r="O1" s="39"/>
      <c r="P1" s="39"/>
      <c r="Q1" s="39"/>
      <c r="R1" s="39"/>
      <c r="S1" s="39"/>
    </row>
    <row r="2" spans="1:19" ht="23.25" customHeight="1">
      <c r="A2" s="234" t="s">
        <v>42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98"/>
      <c r="M2" s="39"/>
      <c r="N2" s="39"/>
      <c r="O2" s="39"/>
      <c r="P2" s="39"/>
      <c r="Q2" s="39"/>
      <c r="R2" s="39"/>
      <c r="S2" s="39"/>
    </row>
    <row r="3" spans="2:11" ht="12" customHeight="1">
      <c r="B3" s="99"/>
      <c r="C3" s="99"/>
      <c r="D3" s="99"/>
      <c r="E3" s="99"/>
      <c r="F3" s="99"/>
      <c r="G3" s="99"/>
      <c r="H3" s="99"/>
      <c r="I3" s="99"/>
      <c r="J3" s="99"/>
      <c r="K3" s="218"/>
    </row>
    <row r="4" spans="1:11" ht="17.25" customHeight="1">
      <c r="A4" s="100"/>
      <c r="B4" s="41" t="s">
        <v>1</v>
      </c>
      <c r="C4" s="245">
        <f>ACCUEIL!C4</f>
        <v>0</v>
      </c>
      <c r="D4" s="245"/>
      <c r="E4" s="245"/>
      <c r="F4" s="245"/>
      <c r="G4" s="42" t="s">
        <v>2</v>
      </c>
      <c r="H4" s="42"/>
      <c r="I4" s="194">
        <f>ACCUEIL!J4</f>
        <v>0</v>
      </c>
      <c r="J4" s="194"/>
      <c r="K4" s="219">
        <f>ACCUEIL!I4</f>
        <v>0</v>
      </c>
    </row>
    <row r="5" spans="1:11" ht="17.25" customHeight="1">
      <c r="A5" s="100"/>
      <c r="B5" s="44" t="s">
        <v>3</v>
      </c>
      <c r="C5" s="246">
        <f>ACCUEIL!C5</f>
        <v>0</v>
      </c>
      <c r="D5" s="246"/>
      <c r="E5" s="246"/>
      <c r="F5" s="246"/>
      <c r="G5" s="5"/>
      <c r="H5" s="5"/>
      <c r="I5" s="5"/>
      <c r="J5" s="5"/>
      <c r="K5" s="220"/>
    </row>
    <row r="6" spans="1:11" ht="15">
      <c r="A6" s="5"/>
      <c r="B6" s="44" t="s">
        <v>4</v>
      </c>
      <c r="C6" s="237">
        <f>ACCUEIL!C6</f>
        <v>0</v>
      </c>
      <c r="D6" s="237"/>
      <c r="E6" s="237"/>
      <c r="F6" s="237"/>
      <c r="G6" s="5"/>
      <c r="H6" s="5"/>
      <c r="I6" s="5"/>
      <c r="J6" s="5"/>
      <c r="K6" s="220"/>
    </row>
    <row r="7" spans="1:11" ht="15">
      <c r="A7" s="5"/>
      <c r="B7" s="48" t="s">
        <v>20</v>
      </c>
      <c r="C7" s="252"/>
      <c r="D7" s="252"/>
      <c r="E7" s="252"/>
      <c r="F7" s="252"/>
      <c r="G7" s="49"/>
      <c r="H7" s="49"/>
      <c r="I7" s="49"/>
      <c r="J7" s="49"/>
      <c r="K7" s="221"/>
    </row>
    <row r="8" spans="1:11" ht="15">
      <c r="A8" s="5"/>
      <c r="B8" s="6"/>
      <c r="C8" s="45"/>
      <c r="D8" s="45"/>
      <c r="E8" s="45"/>
      <c r="F8" s="45"/>
      <c r="G8" s="6"/>
      <c r="H8" s="6"/>
      <c r="I8" s="6"/>
      <c r="J8" s="6"/>
      <c r="K8" s="56"/>
    </row>
    <row r="9" spans="2:11" ht="15">
      <c r="B9" s="269" t="s">
        <v>5</v>
      </c>
      <c r="C9" s="269"/>
      <c r="D9" s="269"/>
      <c r="E9" s="269"/>
      <c r="F9" s="269"/>
      <c r="G9" s="269"/>
      <c r="H9" s="269"/>
      <c r="I9" s="269"/>
      <c r="J9" s="269"/>
      <c r="K9" s="269"/>
    </row>
    <row r="10" spans="1:11" ht="9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217"/>
    </row>
    <row r="11" spans="1:11" ht="15.75">
      <c r="A11" s="51"/>
      <c r="B11" s="259" t="s">
        <v>43</v>
      </c>
      <c r="C11" s="259"/>
      <c r="D11" s="259"/>
      <c r="E11" s="259"/>
      <c r="F11" s="259"/>
      <c r="G11" s="259"/>
      <c r="H11" s="259"/>
      <c r="I11" s="259"/>
      <c r="J11" s="259"/>
      <c r="K11" s="259"/>
    </row>
    <row r="12" spans="1:13" ht="20.25" customHeight="1" thickBot="1">
      <c r="A12" s="5"/>
      <c r="B12" s="5"/>
      <c r="C12" s="212"/>
      <c r="D12" s="211"/>
      <c r="E12" s="211" t="s">
        <v>86</v>
      </c>
      <c r="F12" s="211"/>
      <c r="G12" s="211"/>
      <c r="H12" s="211"/>
      <c r="I12" s="211"/>
      <c r="J12" s="211"/>
      <c r="K12" s="222"/>
      <c r="L12" s="267" t="s">
        <v>87</v>
      </c>
      <c r="M12" s="268"/>
    </row>
    <row r="13" spans="1:13" ht="75.75" thickBot="1">
      <c r="A13" s="142" t="s">
        <v>9</v>
      </c>
      <c r="B13" s="148" t="s">
        <v>22</v>
      </c>
      <c r="C13" s="209" t="s">
        <v>76</v>
      </c>
      <c r="D13" s="210" t="s">
        <v>82</v>
      </c>
      <c r="E13" s="209" t="s">
        <v>77</v>
      </c>
      <c r="F13" s="209" t="s">
        <v>78</v>
      </c>
      <c r="G13" s="209" t="s">
        <v>80</v>
      </c>
      <c r="H13" s="209" t="s">
        <v>79</v>
      </c>
      <c r="I13" s="209" t="s">
        <v>81</v>
      </c>
      <c r="J13" s="216" t="s">
        <v>88</v>
      </c>
      <c r="K13" s="213" t="s">
        <v>44</v>
      </c>
      <c r="L13" s="176" t="s">
        <v>89</v>
      </c>
      <c r="M13" s="176" t="s">
        <v>90</v>
      </c>
    </row>
    <row r="14" spans="1:13" ht="15.75">
      <c r="A14" s="143">
        <v>1</v>
      </c>
      <c r="B14" s="207">
        <f>ACCUEIL!B15</f>
        <v>0</v>
      </c>
      <c r="C14" s="144"/>
      <c r="D14" s="144"/>
      <c r="E14" s="195"/>
      <c r="F14" s="144"/>
      <c r="G14" s="144"/>
      <c r="H14" s="144"/>
      <c r="I14" s="144"/>
      <c r="J14" s="144"/>
      <c r="K14" s="223">
        <f>SUM(C14:J14)</f>
        <v>0</v>
      </c>
      <c r="L14" s="141"/>
      <c r="M14" s="141"/>
    </row>
    <row r="15" spans="1:13" ht="15.75">
      <c r="A15" s="143">
        <v>2</v>
      </c>
      <c r="B15" s="207">
        <f>ACCUEIL!B16</f>
        <v>0</v>
      </c>
      <c r="C15" s="144"/>
      <c r="D15" s="144"/>
      <c r="E15" s="144"/>
      <c r="F15" s="144"/>
      <c r="G15" s="144"/>
      <c r="H15" s="144"/>
      <c r="I15" s="144"/>
      <c r="J15" s="144"/>
      <c r="K15" s="223">
        <f>SUM(C15:J15)</f>
        <v>0</v>
      </c>
      <c r="L15" s="141"/>
      <c r="M15" s="141"/>
    </row>
    <row r="16" spans="1:13" ht="15.75">
      <c r="A16" s="143">
        <v>3</v>
      </c>
      <c r="B16" s="207">
        <f>ACCUEIL!B17</f>
        <v>0</v>
      </c>
      <c r="C16" s="144"/>
      <c r="D16" s="144"/>
      <c r="E16" s="144"/>
      <c r="F16" s="144"/>
      <c r="G16" s="144"/>
      <c r="H16" s="144"/>
      <c r="I16" s="144"/>
      <c r="J16" s="144"/>
      <c r="K16" s="223">
        <f aca="true" t="shared" si="0" ref="K16:K51">SUM(C16:J16)</f>
        <v>0</v>
      </c>
      <c r="L16" s="141"/>
      <c r="M16" s="141"/>
    </row>
    <row r="17" spans="1:13" ht="15.75">
      <c r="A17" s="143">
        <v>4</v>
      </c>
      <c r="B17" s="207">
        <f>ACCUEIL!B18</f>
        <v>0</v>
      </c>
      <c r="C17" s="144"/>
      <c r="D17" s="144"/>
      <c r="E17" s="144"/>
      <c r="F17" s="144"/>
      <c r="G17" s="144"/>
      <c r="H17" s="144"/>
      <c r="I17" s="144"/>
      <c r="J17" s="144"/>
      <c r="K17" s="223">
        <f t="shared" si="0"/>
        <v>0</v>
      </c>
      <c r="L17" s="141"/>
      <c r="M17" s="141"/>
    </row>
    <row r="18" spans="1:13" ht="15.75">
      <c r="A18" s="143">
        <v>5</v>
      </c>
      <c r="B18" s="207">
        <f>ACCUEIL!B19</f>
        <v>0</v>
      </c>
      <c r="C18" s="144"/>
      <c r="D18" s="144"/>
      <c r="E18" s="144"/>
      <c r="F18" s="144"/>
      <c r="G18" s="144"/>
      <c r="H18" s="144"/>
      <c r="I18" s="144"/>
      <c r="J18" s="144"/>
      <c r="K18" s="223">
        <f t="shared" si="0"/>
        <v>0</v>
      </c>
      <c r="L18" s="141"/>
      <c r="M18" s="141"/>
    </row>
    <row r="19" spans="1:13" ht="15.75">
      <c r="A19" s="143">
        <v>6</v>
      </c>
      <c r="B19" s="207">
        <f>ACCUEIL!B20</f>
        <v>0</v>
      </c>
      <c r="C19" s="144"/>
      <c r="D19" s="144"/>
      <c r="E19" s="144"/>
      <c r="F19" s="144"/>
      <c r="G19" s="144"/>
      <c r="H19" s="144"/>
      <c r="I19" s="144"/>
      <c r="J19" s="144"/>
      <c r="K19" s="223">
        <f t="shared" si="0"/>
        <v>0</v>
      </c>
      <c r="L19" s="141"/>
      <c r="M19" s="141"/>
    </row>
    <row r="20" spans="1:13" ht="15.75">
      <c r="A20" s="143">
        <v>7</v>
      </c>
      <c r="B20" s="207">
        <f>ACCUEIL!B21</f>
        <v>0</v>
      </c>
      <c r="C20" s="144"/>
      <c r="D20" s="144"/>
      <c r="E20" s="144"/>
      <c r="F20" s="144"/>
      <c r="G20" s="144"/>
      <c r="H20" s="144"/>
      <c r="I20" s="144"/>
      <c r="J20" s="144"/>
      <c r="K20" s="223">
        <f t="shared" si="0"/>
        <v>0</v>
      </c>
      <c r="L20" s="141"/>
      <c r="M20" s="141"/>
    </row>
    <row r="21" spans="1:13" ht="15.75">
      <c r="A21" s="143">
        <v>8</v>
      </c>
      <c r="B21" s="207">
        <f>ACCUEIL!B22</f>
        <v>0</v>
      </c>
      <c r="C21" s="144"/>
      <c r="D21" s="144"/>
      <c r="E21" s="144"/>
      <c r="F21" s="144"/>
      <c r="G21" s="144"/>
      <c r="H21" s="144"/>
      <c r="I21" s="144"/>
      <c r="J21" s="144"/>
      <c r="K21" s="223">
        <f t="shared" si="0"/>
        <v>0</v>
      </c>
      <c r="L21" s="141"/>
      <c r="M21" s="141"/>
    </row>
    <row r="22" spans="1:13" ht="15.75">
      <c r="A22" s="143">
        <v>9</v>
      </c>
      <c r="B22" s="207">
        <f>ACCUEIL!B23</f>
        <v>0</v>
      </c>
      <c r="C22" s="144"/>
      <c r="D22" s="144"/>
      <c r="E22" s="144"/>
      <c r="F22" s="144"/>
      <c r="G22" s="144"/>
      <c r="H22" s="144"/>
      <c r="I22" s="144"/>
      <c r="J22" s="144"/>
      <c r="K22" s="223">
        <f t="shared" si="0"/>
        <v>0</v>
      </c>
      <c r="L22" s="141"/>
      <c r="M22" s="141"/>
    </row>
    <row r="23" spans="1:13" ht="15.75">
      <c r="A23" s="143">
        <v>10</v>
      </c>
      <c r="B23" s="207">
        <f>ACCUEIL!B24</f>
        <v>0</v>
      </c>
      <c r="C23" s="144"/>
      <c r="D23" s="144"/>
      <c r="E23" s="144"/>
      <c r="F23" s="144"/>
      <c r="G23" s="144"/>
      <c r="H23" s="144"/>
      <c r="I23" s="144"/>
      <c r="J23" s="144"/>
      <c r="K23" s="223">
        <f t="shared" si="0"/>
        <v>0</v>
      </c>
      <c r="L23" s="141"/>
      <c r="M23" s="141"/>
    </row>
    <row r="24" spans="1:13" ht="15.75">
      <c r="A24" s="143">
        <v>11</v>
      </c>
      <c r="B24" s="207">
        <f>ACCUEIL!B25</f>
        <v>0</v>
      </c>
      <c r="C24" s="144"/>
      <c r="D24" s="144"/>
      <c r="E24" s="144"/>
      <c r="F24" s="144"/>
      <c r="G24" s="144"/>
      <c r="H24" s="144"/>
      <c r="I24" s="144"/>
      <c r="J24" s="144"/>
      <c r="K24" s="223">
        <f t="shared" si="0"/>
        <v>0</v>
      </c>
      <c r="L24" s="141"/>
      <c r="M24" s="141"/>
    </row>
    <row r="25" spans="1:13" ht="15.75">
      <c r="A25" s="143">
        <v>12</v>
      </c>
      <c r="B25" s="207">
        <f>ACCUEIL!B26</f>
        <v>0</v>
      </c>
      <c r="C25" s="144"/>
      <c r="D25" s="144"/>
      <c r="E25" s="144"/>
      <c r="F25" s="144"/>
      <c r="G25" s="144"/>
      <c r="H25" s="144"/>
      <c r="I25" s="144"/>
      <c r="J25" s="144"/>
      <c r="K25" s="223">
        <f t="shared" si="0"/>
        <v>0</v>
      </c>
      <c r="L25" s="141"/>
      <c r="M25" s="141"/>
    </row>
    <row r="26" spans="1:13" ht="15.75">
      <c r="A26" s="143">
        <v>13</v>
      </c>
      <c r="B26" s="207">
        <f>ACCUEIL!B27</f>
        <v>0</v>
      </c>
      <c r="C26" s="144"/>
      <c r="D26" s="144"/>
      <c r="E26" s="144"/>
      <c r="F26" s="144"/>
      <c r="G26" s="144"/>
      <c r="H26" s="144"/>
      <c r="I26" s="144"/>
      <c r="J26" s="144"/>
      <c r="K26" s="223">
        <f t="shared" si="0"/>
        <v>0</v>
      </c>
      <c r="L26" s="141"/>
      <c r="M26" s="141"/>
    </row>
    <row r="27" spans="1:13" ht="15.75">
      <c r="A27" s="143">
        <v>14</v>
      </c>
      <c r="B27" s="207">
        <f>ACCUEIL!B28</f>
        <v>0</v>
      </c>
      <c r="C27" s="144"/>
      <c r="D27" s="144"/>
      <c r="E27" s="144"/>
      <c r="F27" s="144"/>
      <c r="G27" s="144"/>
      <c r="H27" s="144"/>
      <c r="I27" s="144"/>
      <c r="J27" s="144"/>
      <c r="K27" s="223">
        <f t="shared" si="0"/>
        <v>0</v>
      </c>
      <c r="L27" s="141"/>
      <c r="M27" s="141"/>
    </row>
    <row r="28" spans="1:13" ht="15.75">
      <c r="A28" s="143">
        <v>15</v>
      </c>
      <c r="B28" s="207">
        <f>ACCUEIL!B29</f>
        <v>0</v>
      </c>
      <c r="C28" s="144"/>
      <c r="D28" s="144"/>
      <c r="E28" s="144"/>
      <c r="F28" s="144"/>
      <c r="G28" s="144"/>
      <c r="H28" s="144"/>
      <c r="I28" s="144"/>
      <c r="J28" s="144"/>
      <c r="K28" s="223">
        <f t="shared" si="0"/>
        <v>0</v>
      </c>
      <c r="L28" s="141"/>
      <c r="M28" s="141"/>
    </row>
    <row r="29" spans="1:13" ht="15.75">
      <c r="A29" s="143">
        <v>16</v>
      </c>
      <c r="B29" s="207">
        <f>ACCUEIL!B30</f>
        <v>0</v>
      </c>
      <c r="C29" s="144"/>
      <c r="D29" s="144"/>
      <c r="E29" s="144"/>
      <c r="F29" s="144"/>
      <c r="G29" s="144"/>
      <c r="H29" s="144"/>
      <c r="I29" s="144"/>
      <c r="J29" s="144"/>
      <c r="K29" s="223">
        <f t="shared" si="0"/>
        <v>0</v>
      </c>
      <c r="L29" s="141"/>
      <c r="M29" s="141"/>
    </row>
    <row r="30" spans="1:13" ht="15.75">
      <c r="A30" s="143">
        <v>17</v>
      </c>
      <c r="B30" s="207">
        <f>ACCUEIL!B31</f>
        <v>0</v>
      </c>
      <c r="C30" s="144"/>
      <c r="D30" s="144"/>
      <c r="E30" s="144"/>
      <c r="F30" s="144"/>
      <c r="G30" s="144"/>
      <c r="H30" s="144"/>
      <c r="I30" s="144"/>
      <c r="J30" s="144"/>
      <c r="K30" s="223">
        <f t="shared" si="0"/>
        <v>0</v>
      </c>
      <c r="L30" s="141"/>
      <c r="M30" s="141"/>
    </row>
    <row r="31" spans="1:13" ht="15.75">
      <c r="A31" s="143">
        <v>18</v>
      </c>
      <c r="B31" s="207">
        <f>ACCUEIL!B32</f>
        <v>0</v>
      </c>
      <c r="C31" s="144"/>
      <c r="D31" s="144"/>
      <c r="E31" s="144"/>
      <c r="F31" s="144"/>
      <c r="G31" s="144"/>
      <c r="H31" s="144"/>
      <c r="I31" s="144"/>
      <c r="J31" s="144"/>
      <c r="K31" s="223">
        <f t="shared" si="0"/>
        <v>0</v>
      </c>
      <c r="L31" s="141"/>
      <c r="M31" s="141"/>
    </row>
    <row r="32" spans="1:13" ht="15.75">
      <c r="A32" s="143">
        <v>19</v>
      </c>
      <c r="B32" s="207">
        <f>ACCUEIL!B33</f>
        <v>0</v>
      </c>
      <c r="C32" s="144"/>
      <c r="D32" s="144"/>
      <c r="E32" s="144"/>
      <c r="F32" s="144"/>
      <c r="G32" s="144"/>
      <c r="H32" s="144"/>
      <c r="I32" s="144"/>
      <c r="J32" s="144"/>
      <c r="K32" s="223">
        <f t="shared" si="0"/>
        <v>0</v>
      </c>
      <c r="L32" s="141"/>
      <c r="M32" s="141"/>
    </row>
    <row r="33" spans="1:13" ht="15.75">
      <c r="A33" s="143">
        <v>20</v>
      </c>
      <c r="B33" s="207">
        <f>ACCUEIL!B34</f>
        <v>0</v>
      </c>
      <c r="C33" s="144"/>
      <c r="D33" s="144"/>
      <c r="E33" s="144"/>
      <c r="F33" s="144"/>
      <c r="G33" s="144"/>
      <c r="H33" s="144"/>
      <c r="I33" s="144"/>
      <c r="J33" s="144"/>
      <c r="K33" s="223">
        <f t="shared" si="0"/>
        <v>0</v>
      </c>
      <c r="L33" s="141"/>
      <c r="M33" s="141"/>
    </row>
    <row r="34" spans="1:13" ht="15.75">
      <c r="A34" s="143">
        <v>21</v>
      </c>
      <c r="B34" s="207">
        <f>ACCUEIL!B35</f>
        <v>0</v>
      </c>
      <c r="C34" s="145"/>
      <c r="D34" s="146"/>
      <c r="E34" s="146"/>
      <c r="F34" s="146"/>
      <c r="G34" s="146"/>
      <c r="H34" s="146"/>
      <c r="I34" s="146"/>
      <c r="J34" s="146"/>
      <c r="K34" s="223">
        <f t="shared" si="0"/>
        <v>0</v>
      </c>
      <c r="L34" s="141"/>
      <c r="M34" s="141"/>
    </row>
    <row r="35" spans="1:13" ht="15.75">
      <c r="A35" s="143">
        <v>22</v>
      </c>
      <c r="B35" s="207">
        <f>ACCUEIL!B36</f>
        <v>0</v>
      </c>
      <c r="C35" s="145"/>
      <c r="D35" s="146"/>
      <c r="E35" s="146"/>
      <c r="F35" s="146"/>
      <c r="G35" s="146"/>
      <c r="H35" s="146"/>
      <c r="I35" s="146"/>
      <c r="J35" s="146"/>
      <c r="K35" s="223">
        <f t="shared" si="0"/>
        <v>0</v>
      </c>
      <c r="L35" s="141"/>
      <c r="M35" s="141"/>
    </row>
    <row r="36" spans="1:13" ht="15.75">
      <c r="A36" s="143">
        <v>23</v>
      </c>
      <c r="B36" s="207">
        <f>ACCUEIL!B37</f>
        <v>0</v>
      </c>
      <c r="C36" s="145"/>
      <c r="D36" s="146"/>
      <c r="E36" s="146"/>
      <c r="F36" s="146"/>
      <c r="G36" s="146"/>
      <c r="H36" s="146"/>
      <c r="I36" s="146"/>
      <c r="J36" s="146"/>
      <c r="K36" s="223">
        <f t="shared" si="0"/>
        <v>0</v>
      </c>
      <c r="L36" s="141"/>
      <c r="M36" s="141"/>
    </row>
    <row r="37" spans="1:13" ht="15.75">
      <c r="A37" s="143">
        <v>24</v>
      </c>
      <c r="B37" s="207">
        <f>ACCUEIL!B38</f>
        <v>0</v>
      </c>
      <c r="C37" s="145"/>
      <c r="D37" s="146"/>
      <c r="E37" s="146"/>
      <c r="F37" s="146"/>
      <c r="G37" s="146"/>
      <c r="H37" s="146"/>
      <c r="I37" s="146"/>
      <c r="J37" s="146"/>
      <c r="K37" s="223">
        <f t="shared" si="0"/>
        <v>0</v>
      </c>
      <c r="L37" s="141"/>
      <c r="M37" s="141"/>
    </row>
    <row r="38" spans="1:13" ht="15.75">
      <c r="A38" s="143">
        <v>25</v>
      </c>
      <c r="B38" s="207">
        <f>ACCUEIL!B39</f>
        <v>0</v>
      </c>
      <c r="C38" s="145"/>
      <c r="D38" s="146"/>
      <c r="E38" s="146"/>
      <c r="F38" s="146"/>
      <c r="G38" s="146"/>
      <c r="H38" s="146"/>
      <c r="I38" s="146"/>
      <c r="J38" s="146"/>
      <c r="K38" s="223">
        <f t="shared" si="0"/>
        <v>0</v>
      </c>
      <c r="L38" s="141"/>
      <c r="M38" s="141"/>
    </row>
    <row r="39" spans="1:13" ht="15.75">
      <c r="A39" s="143">
        <v>26</v>
      </c>
      <c r="B39" s="207">
        <f>ACCUEIL!B40</f>
        <v>0</v>
      </c>
      <c r="C39" s="145"/>
      <c r="D39" s="146"/>
      <c r="E39" s="146"/>
      <c r="F39" s="146"/>
      <c r="G39" s="146"/>
      <c r="H39" s="146"/>
      <c r="I39" s="146"/>
      <c r="J39" s="214"/>
      <c r="K39" s="223">
        <f t="shared" si="0"/>
        <v>0</v>
      </c>
      <c r="L39" s="141"/>
      <c r="M39" s="141"/>
    </row>
    <row r="40" spans="1:13" ht="15.75">
      <c r="A40" s="143">
        <v>27</v>
      </c>
      <c r="B40" s="207">
        <f>ACCUEIL!B41</f>
        <v>0</v>
      </c>
      <c r="C40" s="145"/>
      <c r="D40" s="146"/>
      <c r="E40" s="146"/>
      <c r="F40" s="146"/>
      <c r="G40" s="146"/>
      <c r="H40" s="146"/>
      <c r="I40" s="146"/>
      <c r="J40" s="146"/>
      <c r="K40" s="223">
        <f t="shared" si="0"/>
        <v>0</v>
      </c>
      <c r="L40" s="141"/>
      <c r="M40" s="141"/>
    </row>
    <row r="41" spans="1:13" ht="15.75">
      <c r="A41" s="143">
        <v>28</v>
      </c>
      <c r="B41" s="207">
        <f>ACCUEIL!B42</f>
        <v>0</v>
      </c>
      <c r="C41" s="145"/>
      <c r="D41" s="146"/>
      <c r="E41" s="146"/>
      <c r="F41" s="146"/>
      <c r="G41" s="146"/>
      <c r="H41" s="146"/>
      <c r="I41" s="146"/>
      <c r="J41" s="146"/>
      <c r="K41" s="223">
        <f t="shared" si="0"/>
        <v>0</v>
      </c>
      <c r="L41" s="141"/>
      <c r="M41" s="141"/>
    </row>
    <row r="42" spans="1:13" ht="15.75">
      <c r="A42" s="143">
        <v>29</v>
      </c>
      <c r="B42" s="207">
        <f>ACCUEIL!B43</f>
        <v>0</v>
      </c>
      <c r="C42" s="145"/>
      <c r="D42" s="146"/>
      <c r="E42" s="146"/>
      <c r="F42" s="146"/>
      <c r="G42" s="146"/>
      <c r="H42" s="146"/>
      <c r="I42" s="146"/>
      <c r="J42" s="146"/>
      <c r="K42" s="223">
        <f t="shared" si="0"/>
        <v>0</v>
      </c>
      <c r="L42" s="141"/>
      <c r="M42" s="141"/>
    </row>
    <row r="43" spans="1:13" ht="15.75">
      <c r="A43" s="143">
        <v>30</v>
      </c>
      <c r="B43" s="207">
        <f>ACCUEIL!B44</f>
        <v>0</v>
      </c>
      <c r="C43" s="145"/>
      <c r="D43" s="146"/>
      <c r="E43" s="146"/>
      <c r="F43" s="146"/>
      <c r="G43" s="146"/>
      <c r="H43" s="146"/>
      <c r="I43" s="146"/>
      <c r="J43" s="146"/>
      <c r="K43" s="223">
        <f t="shared" si="0"/>
        <v>0</v>
      </c>
      <c r="L43" s="141"/>
      <c r="M43" s="141"/>
    </row>
    <row r="44" spans="1:13" ht="15.75">
      <c r="A44" s="143">
        <v>31</v>
      </c>
      <c r="B44" s="207">
        <f>ACCUEIL!B45</f>
        <v>0</v>
      </c>
      <c r="C44" s="145"/>
      <c r="D44" s="146"/>
      <c r="E44" s="146"/>
      <c r="F44" s="146"/>
      <c r="G44" s="146"/>
      <c r="H44" s="146"/>
      <c r="I44" s="146"/>
      <c r="J44" s="146"/>
      <c r="K44" s="223">
        <f t="shared" si="0"/>
        <v>0</v>
      </c>
      <c r="L44" s="141"/>
      <c r="M44" s="141"/>
    </row>
    <row r="45" spans="1:13" ht="15.75">
      <c r="A45" s="143">
        <v>32</v>
      </c>
      <c r="B45" s="207">
        <f>ACCUEIL!B46</f>
        <v>0</v>
      </c>
      <c r="C45" s="145"/>
      <c r="D45" s="146"/>
      <c r="E45" s="146"/>
      <c r="F45" s="146"/>
      <c r="G45" s="146"/>
      <c r="H45" s="146"/>
      <c r="I45" s="146"/>
      <c r="J45" s="146"/>
      <c r="K45" s="223">
        <f t="shared" si="0"/>
        <v>0</v>
      </c>
      <c r="L45" s="141"/>
      <c r="M45" s="141"/>
    </row>
    <row r="46" spans="1:13" ht="15.75">
      <c r="A46" s="143">
        <v>33</v>
      </c>
      <c r="B46" s="207">
        <f>ACCUEIL!B47</f>
        <v>0</v>
      </c>
      <c r="C46" s="145"/>
      <c r="D46" s="146"/>
      <c r="E46" s="146"/>
      <c r="F46" s="146"/>
      <c r="G46" s="146"/>
      <c r="H46" s="146"/>
      <c r="I46" s="146"/>
      <c r="J46" s="146"/>
      <c r="K46" s="223">
        <f t="shared" si="0"/>
        <v>0</v>
      </c>
      <c r="L46" s="141"/>
      <c r="M46" s="141"/>
    </row>
    <row r="47" spans="1:13" ht="15.75">
      <c r="A47" s="143">
        <v>34</v>
      </c>
      <c r="B47" s="207">
        <f>ACCUEIL!B48</f>
        <v>0</v>
      </c>
      <c r="C47" s="145"/>
      <c r="D47" s="146"/>
      <c r="E47" s="146"/>
      <c r="F47" s="146"/>
      <c r="G47" s="146"/>
      <c r="H47" s="146"/>
      <c r="I47" s="146"/>
      <c r="J47" s="146"/>
      <c r="K47" s="223">
        <f t="shared" si="0"/>
        <v>0</v>
      </c>
      <c r="L47" s="141"/>
      <c r="M47" s="141"/>
    </row>
    <row r="48" spans="1:13" ht="15.75">
      <c r="A48" s="143">
        <v>35</v>
      </c>
      <c r="B48" s="207">
        <f>ACCUEIL!B49</f>
        <v>0</v>
      </c>
      <c r="C48" s="145"/>
      <c r="D48" s="146"/>
      <c r="E48" s="146"/>
      <c r="F48" s="146"/>
      <c r="G48" s="146"/>
      <c r="H48" s="146"/>
      <c r="I48" s="146"/>
      <c r="J48" s="146"/>
      <c r="K48" s="223">
        <f t="shared" si="0"/>
        <v>0</v>
      </c>
      <c r="L48" s="141"/>
      <c r="M48" s="141"/>
    </row>
    <row r="49" spans="1:13" ht="15.75">
      <c r="A49" s="143">
        <v>36</v>
      </c>
      <c r="B49" s="207">
        <f>ACCUEIL!B50</f>
        <v>0</v>
      </c>
      <c r="C49" s="145"/>
      <c r="D49" s="146"/>
      <c r="E49" s="146"/>
      <c r="F49" s="146"/>
      <c r="G49" s="146"/>
      <c r="H49" s="146"/>
      <c r="I49" s="146"/>
      <c r="J49" s="146"/>
      <c r="K49" s="223">
        <f t="shared" si="0"/>
        <v>0</v>
      </c>
      <c r="L49" s="141"/>
      <c r="M49" s="141"/>
    </row>
    <row r="50" spans="1:13" ht="15.75">
      <c r="A50" s="143">
        <v>37</v>
      </c>
      <c r="B50" s="207">
        <f>ACCUEIL!B51</f>
        <v>0</v>
      </c>
      <c r="C50" s="145"/>
      <c r="D50" s="146"/>
      <c r="E50" s="146"/>
      <c r="F50" s="146"/>
      <c r="G50" s="146"/>
      <c r="H50" s="146"/>
      <c r="I50" s="146"/>
      <c r="J50" s="146"/>
      <c r="K50" s="223">
        <f t="shared" si="0"/>
        <v>0</v>
      </c>
      <c r="L50" s="141"/>
      <c r="M50" s="141"/>
    </row>
    <row r="51" spans="1:13" ht="16.5" thickBot="1">
      <c r="A51" s="143">
        <v>38</v>
      </c>
      <c r="B51" s="207">
        <f>ACCUEIL!B52</f>
        <v>0</v>
      </c>
      <c r="C51" s="145"/>
      <c r="D51" s="146"/>
      <c r="E51" s="146"/>
      <c r="F51" s="146"/>
      <c r="G51" s="146"/>
      <c r="H51" s="146"/>
      <c r="I51" s="146"/>
      <c r="J51" s="146"/>
      <c r="K51" s="223">
        <f t="shared" si="0"/>
        <v>0</v>
      </c>
      <c r="L51" s="141"/>
      <c r="M51" s="141"/>
    </row>
    <row r="52" spans="1:11" ht="15.75" thickBot="1">
      <c r="A52" s="270" t="s">
        <v>45</v>
      </c>
      <c r="B52" s="270"/>
      <c r="C52" s="270"/>
      <c r="D52" s="270"/>
      <c r="E52" s="270"/>
      <c r="F52" s="270"/>
      <c r="G52" s="270"/>
      <c r="H52" s="270"/>
      <c r="I52" s="270"/>
      <c r="J52" s="203"/>
      <c r="K52" s="224">
        <f>SUM(K14:K51)</f>
        <v>0</v>
      </c>
    </row>
    <row r="53" spans="1:1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225"/>
    </row>
    <row r="54" spans="1:11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225"/>
    </row>
    <row r="55" spans="1:1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225"/>
    </row>
    <row r="56" spans="1:10" ht="17.25">
      <c r="A56" s="37"/>
      <c r="B56" s="37"/>
      <c r="C56" s="37"/>
      <c r="D56" s="37"/>
      <c r="E56" s="37"/>
      <c r="F56" s="37"/>
      <c r="G56" s="37"/>
      <c r="H56" s="37"/>
      <c r="I56" s="37"/>
      <c r="J56" s="37"/>
    </row>
    <row r="57" spans="1:10" ht="17.25">
      <c r="A57" s="37"/>
      <c r="B57" s="37"/>
      <c r="C57" s="37"/>
      <c r="D57" s="37"/>
      <c r="E57" s="37"/>
      <c r="F57" s="37"/>
      <c r="G57" s="37"/>
      <c r="H57" s="37"/>
      <c r="I57" s="37"/>
      <c r="J57" s="37"/>
    </row>
    <row r="58" spans="1:10" ht="24.7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7.25">
      <c r="A59" s="37"/>
      <c r="B59" s="37"/>
      <c r="C59" s="37"/>
      <c r="D59" s="37"/>
      <c r="E59" s="37"/>
      <c r="F59" s="37"/>
      <c r="G59" s="37"/>
      <c r="H59" s="37"/>
      <c r="I59" s="37"/>
      <c r="J59" s="37"/>
    </row>
    <row r="60" spans="1:11" ht="17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226"/>
    </row>
    <row r="61" spans="1:11" ht="17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226"/>
    </row>
    <row r="62" spans="1:11" ht="17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226"/>
    </row>
    <row r="63" spans="1:11" ht="17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226"/>
    </row>
    <row r="64" spans="1:11" ht="17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226"/>
    </row>
    <row r="65" spans="1:11" ht="17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226"/>
    </row>
    <row r="66" spans="6:11" ht="17.25">
      <c r="F66" s="37"/>
      <c r="G66" s="37"/>
      <c r="H66" s="37"/>
      <c r="I66" s="37"/>
      <c r="J66" s="37"/>
      <c r="K66" s="226"/>
    </row>
    <row r="67" spans="6:11" ht="17.25">
      <c r="F67" s="37"/>
      <c r="G67" s="37"/>
      <c r="H67" s="37"/>
      <c r="I67" s="37"/>
      <c r="J67" s="37"/>
      <c r="K67" s="226"/>
    </row>
    <row r="68" spans="6:11" ht="17.25">
      <c r="F68" s="37"/>
      <c r="G68" s="37"/>
      <c r="H68" s="37"/>
      <c r="I68" s="37"/>
      <c r="J68" s="37"/>
      <c r="K68" s="226"/>
    </row>
    <row r="69" spans="6:11" ht="17.25">
      <c r="F69" s="37"/>
      <c r="G69" s="37"/>
      <c r="H69" s="37"/>
      <c r="I69" s="37"/>
      <c r="J69" s="37"/>
      <c r="K69" s="226"/>
    </row>
    <row r="70" spans="6:11" ht="17.25">
      <c r="F70" s="37"/>
      <c r="G70" s="37"/>
      <c r="H70" s="37"/>
      <c r="I70" s="37"/>
      <c r="J70" s="37"/>
      <c r="K70" s="226"/>
    </row>
    <row r="71" spans="6:11" ht="17.25">
      <c r="F71" s="37"/>
      <c r="G71" s="37"/>
      <c r="H71" s="37"/>
      <c r="I71" s="37"/>
      <c r="J71" s="37"/>
      <c r="K71" s="226"/>
    </row>
    <row r="72" spans="6:11" ht="17.25">
      <c r="F72" s="37"/>
      <c r="G72" s="37"/>
      <c r="H72" s="37"/>
      <c r="I72" s="37"/>
      <c r="J72" s="37"/>
      <c r="K72" s="226"/>
    </row>
  </sheetData>
  <sheetProtection selectLockedCells="1" selectUnlockedCells="1"/>
  <mergeCells count="10">
    <mergeCell ref="L12:M12"/>
    <mergeCell ref="C7:F7"/>
    <mergeCell ref="B9:K9"/>
    <mergeCell ref="B11:K11"/>
    <mergeCell ref="A52:I52"/>
    <mergeCell ref="A1:K1"/>
    <mergeCell ref="A2:K2"/>
    <mergeCell ref="C4:F4"/>
    <mergeCell ref="C5:F5"/>
    <mergeCell ref="C6:F6"/>
  </mergeCells>
  <printOptions/>
  <pageMargins left="0.7" right="0.7" top="0.16666666666666666" bottom="0.2604166666666667" header="0.5118055555555555" footer="0.511805555555555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Zeros="0" zoomScalePageLayoutView="0" workbookViewId="0" topLeftCell="A1">
      <selection activeCell="H53" sqref="H53"/>
    </sheetView>
  </sheetViews>
  <sheetFormatPr defaultColWidth="11.421875" defaultRowHeight="15"/>
  <cols>
    <col min="1" max="1" width="5.00390625" style="0" customWidth="1"/>
    <col min="2" max="2" width="37.7109375" style="0" customWidth="1"/>
    <col min="3" max="3" width="18.00390625" style="85" customWidth="1"/>
    <col min="4" max="5" width="18.00390625" style="0" customWidth="1"/>
    <col min="6" max="6" width="16.7109375" style="0" customWidth="1"/>
  </cols>
  <sheetData>
    <row r="1" spans="2:6" ht="20.25" customHeight="1">
      <c r="B1" s="233" t="str">
        <f>ACCUEIL!A1</f>
        <v>SAINT LAURENT DE GOSSE 19 au 21 juillet 2024</v>
      </c>
      <c r="C1" s="233"/>
      <c r="D1" s="233"/>
      <c r="E1" s="233"/>
      <c r="F1" s="233"/>
    </row>
    <row r="2" spans="2:6" ht="27.75" customHeight="1">
      <c r="B2" s="234" t="s">
        <v>46</v>
      </c>
      <c r="C2" s="234"/>
      <c r="D2" s="234"/>
      <c r="E2" s="234"/>
      <c r="F2" s="234"/>
    </row>
    <row r="3" spans="2:6" ht="17.25" customHeight="1">
      <c r="B3" s="280"/>
      <c r="C3" s="280"/>
      <c r="D3" s="280"/>
      <c r="E3" s="280"/>
      <c r="F3" s="280"/>
    </row>
    <row r="4" spans="2:6" ht="17.25" customHeight="1">
      <c r="B4" s="41" t="s">
        <v>59</v>
      </c>
      <c r="C4" s="103">
        <f>ACCUEIL!C4</f>
        <v>0</v>
      </c>
      <c r="D4" s="104" t="s">
        <v>2</v>
      </c>
      <c r="E4" s="121"/>
      <c r="F4" s="122"/>
    </row>
    <row r="5" spans="2:6" ht="16.5" customHeight="1">
      <c r="B5" s="44" t="s">
        <v>3</v>
      </c>
      <c r="C5" s="281">
        <f>ACCUEIL!C5</f>
        <v>0</v>
      </c>
      <c r="D5" s="281"/>
      <c r="E5" s="106"/>
      <c r="F5" s="107"/>
    </row>
    <row r="6" spans="2:6" ht="15" customHeight="1">
      <c r="B6" s="44" t="s">
        <v>61</v>
      </c>
      <c r="C6" s="282">
        <f>ACCUEIL!C6</f>
        <v>0</v>
      </c>
      <c r="D6" s="282"/>
      <c r="E6" s="108"/>
      <c r="F6" s="46"/>
    </row>
    <row r="7" spans="2:6" ht="15" customHeight="1">
      <c r="B7" s="48" t="s">
        <v>62</v>
      </c>
      <c r="C7" s="283"/>
      <c r="D7" s="283"/>
      <c r="E7" s="109"/>
      <c r="F7" s="110"/>
    </row>
    <row r="8" spans="2:6" ht="15" customHeight="1">
      <c r="B8" s="6"/>
      <c r="C8" s="105"/>
      <c r="D8" s="111"/>
      <c r="E8" s="108"/>
      <c r="F8" s="112"/>
    </row>
    <row r="9" spans="2:6" ht="15" customHeight="1">
      <c r="B9" s="227" t="s">
        <v>5</v>
      </c>
      <c r="C9" s="227"/>
      <c r="D9" s="227"/>
      <c r="E9" s="227"/>
      <c r="F9" s="227"/>
    </row>
    <row r="10" spans="2:6" ht="15" customHeight="1" thickBot="1">
      <c r="B10" s="113"/>
      <c r="C10" s="114"/>
      <c r="D10" s="113"/>
      <c r="E10" s="108"/>
      <c r="F10" s="112"/>
    </row>
    <row r="11" spans="1:6" ht="57" customHeight="1" thickBot="1">
      <c r="A11" s="9" t="s">
        <v>9</v>
      </c>
      <c r="B11" s="148" t="s">
        <v>47</v>
      </c>
      <c r="C11" s="115" t="s">
        <v>48</v>
      </c>
      <c r="D11" s="116" t="s">
        <v>49</v>
      </c>
      <c r="E11" s="123" t="s">
        <v>50</v>
      </c>
      <c r="F11" s="124" t="s">
        <v>51</v>
      </c>
    </row>
    <row r="12" spans="1:6" s="91" customFormat="1" ht="17.25" customHeight="1">
      <c r="A12" s="204">
        <v>1</v>
      </c>
      <c r="B12" s="208">
        <f>ACCUEIL!B15</f>
        <v>0</v>
      </c>
      <c r="C12" s="206">
        <f>'HEBERGEMENT '!O17</f>
        <v>0</v>
      </c>
      <c r="D12" s="149">
        <f>RESTAURATION!I16</f>
        <v>0</v>
      </c>
      <c r="E12" s="150">
        <f>'TOURISME '!K14</f>
        <v>0</v>
      </c>
      <c r="F12" s="101">
        <f>C12+D12+E12</f>
        <v>0</v>
      </c>
    </row>
    <row r="13" spans="1:6" s="91" customFormat="1" ht="17.25" customHeight="1">
      <c r="A13" s="205">
        <v>2</v>
      </c>
      <c r="B13" s="208">
        <f>ACCUEIL!B16</f>
        <v>0</v>
      </c>
      <c r="C13" s="206">
        <f>'HEBERGEMENT '!O18</f>
        <v>0</v>
      </c>
      <c r="D13" s="149">
        <f>RESTAURATION!I17</f>
        <v>0</v>
      </c>
      <c r="E13" s="150">
        <f>'TOURISME '!K15</f>
        <v>0</v>
      </c>
      <c r="F13" s="101">
        <f aca="true" t="shared" si="0" ref="F13:F49">C13+D13+E13</f>
        <v>0</v>
      </c>
    </row>
    <row r="14" spans="1:6" s="91" customFormat="1" ht="17.25" customHeight="1">
      <c r="A14" s="204">
        <v>3</v>
      </c>
      <c r="B14" s="208">
        <f>ACCUEIL!B17</f>
        <v>0</v>
      </c>
      <c r="C14" s="206">
        <f>'HEBERGEMENT '!O19</f>
        <v>0</v>
      </c>
      <c r="D14" s="149">
        <f>RESTAURATION!I18</f>
        <v>0</v>
      </c>
      <c r="E14" s="150">
        <f>'TOURISME '!K16</f>
        <v>0</v>
      </c>
      <c r="F14" s="101">
        <f t="shared" si="0"/>
        <v>0</v>
      </c>
    </row>
    <row r="15" spans="1:6" s="91" customFormat="1" ht="17.25" customHeight="1">
      <c r="A15" s="205">
        <v>4</v>
      </c>
      <c r="B15" s="208">
        <f>ACCUEIL!B18</f>
        <v>0</v>
      </c>
      <c r="C15" s="206">
        <f>'HEBERGEMENT '!O20</f>
        <v>0</v>
      </c>
      <c r="D15" s="149">
        <f>RESTAURATION!I19</f>
        <v>0</v>
      </c>
      <c r="E15" s="150">
        <f>'TOURISME '!K17</f>
        <v>0</v>
      </c>
      <c r="F15" s="101">
        <f t="shared" si="0"/>
        <v>0</v>
      </c>
    </row>
    <row r="16" spans="1:6" s="91" customFormat="1" ht="17.25" customHeight="1">
      <c r="A16" s="204">
        <v>5</v>
      </c>
      <c r="B16" s="208">
        <f>ACCUEIL!B19</f>
        <v>0</v>
      </c>
      <c r="C16" s="206">
        <f>'HEBERGEMENT '!O21</f>
        <v>0</v>
      </c>
      <c r="D16" s="149">
        <f>RESTAURATION!I20</f>
        <v>0</v>
      </c>
      <c r="E16" s="150">
        <f>'TOURISME '!K18</f>
        <v>0</v>
      </c>
      <c r="F16" s="101">
        <f t="shared" si="0"/>
        <v>0</v>
      </c>
    </row>
    <row r="17" spans="1:6" s="91" customFormat="1" ht="17.25" customHeight="1">
      <c r="A17" s="205">
        <v>6</v>
      </c>
      <c r="B17" s="208">
        <f>ACCUEIL!B20</f>
        <v>0</v>
      </c>
      <c r="C17" s="206">
        <f>'HEBERGEMENT '!O22</f>
        <v>0</v>
      </c>
      <c r="D17" s="149">
        <f>RESTAURATION!I21</f>
        <v>0</v>
      </c>
      <c r="E17" s="150">
        <f>'TOURISME '!K19</f>
        <v>0</v>
      </c>
      <c r="F17" s="101">
        <f t="shared" si="0"/>
        <v>0</v>
      </c>
    </row>
    <row r="18" spans="1:6" s="91" customFormat="1" ht="17.25" customHeight="1">
      <c r="A18" s="204">
        <v>7</v>
      </c>
      <c r="B18" s="208">
        <f>ACCUEIL!B21</f>
        <v>0</v>
      </c>
      <c r="C18" s="206">
        <f>'HEBERGEMENT '!O23</f>
        <v>0</v>
      </c>
      <c r="D18" s="149">
        <f>RESTAURATION!I22</f>
        <v>0</v>
      </c>
      <c r="E18" s="150">
        <f>'TOURISME '!K20</f>
        <v>0</v>
      </c>
      <c r="F18" s="101">
        <f t="shared" si="0"/>
        <v>0</v>
      </c>
    </row>
    <row r="19" spans="1:6" s="91" customFormat="1" ht="17.25" customHeight="1">
      <c r="A19" s="205">
        <v>8</v>
      </c>
      <c r="B19" s="208">
        <f>ACCUEIL!B22</f>
        <v>0</v>
      </c>
      <c r="C19" s="206">
        <f>'HEBERGEMENT '!O24</f>
        <v>0</v>
      </c>
      <c r="D19" s="149">
        <f>RESTAURATION!I23</f>
        <v>0</v>
      </c>
      <c r="E19" s="150">
        <f>'TOURISME '!K21</f>
        <v>0</v>
      </c>
      <c r="F19" s="101">
        <f t="shared" si="0"/>
        <v>0</v>
      </c>
    </row>
    <row r="20" spans="1:6" s="91" customFormat="1" ht="17.25" customHeight="1">
      <c r="A20" s="204">
        <v>9</v>
      </c>
      <c r="B20" s="208">
        <f>ACCUEIL!B23</f>
        <v>0</v>
      </c>
      <c r="C20" s="206">
        <f>'HEBERGEMENT '!O25</f>
        <v>0</v>
      </c>
      <c r="D20" s="149">
        <f>RESTAURATION!I24</f>
        <v>0</v>
      </c>
      <c r="E20" s="150">
        <f>'TOURISME '!K22</f>
        <v>0</v>
      </c>
      <c r="F20" s="101">
        <f t="shared" si="0"/>
        <v>0</v>
      </c>
    </row>
    <row r="21" spans="1:6" s="91" customFormat="1" ht="17.25" customHeight="1">
      <c r="A21" s="205">
        <v>10</v>
      </c>
      <c r="B21" s="208">
        <f>ACCUEIL!B24</f>
        <v>0</v>
      </c>
      <c r="C21" s="206">
        <f>'HEBERGEMENT '!O26</f>
        <v>0</v>
      </c>
      <c r="D21" s="149">
        <f>RESTAURATION!I25</f>
        <v>0</v>
      </c>
      <c r="E21" s="150">
        <f>'TOURISME '!K23</f>
        <v>0</v>
      </c>
      <c r="F21" s="101">
        <f t="shared" si="0"/>
        <v>0</v>
      </c>
    </row>
    <row r="22" spans="1:6" s="91" customFormat="1" ht="17.25" customHeight="1">
      <c r="A22" s="204">
        <v>11</v>
      </c>
      <c r="B22" s="208">
        <f>ACCUEIL!B25</f>
        <v>0</v>
      </c>
      <c r="C22" s="206">
        <f>'HEBERGEMENT '!O27</f>
        <v>0</v>
      </c>
      <c r="D22" s="149">
        <f>RESTAURATION!I26</f>
        <v>0</v>
      </c>
      <c r="E22" s="150">
        <f>'TOURISME '!K24</f>
        <v>0</v>
      </c>
      <c r="F22" s="101">
        <f t="shared" si="0"/>
        <v>0</v>
      </c>
    </row>
    <row r="23" spans="1:6" s="91" customFormat="1" ht="17.25" customHeight="1">
      <c r="A23" s="205">
        <v>12</v>
      </c>
      <c r="B23" s="208">
        <f>ACCUEIL!B26</f>
        <v>0</v>
      </c>
      <c r="C23" s="206">
        <f>'HEBERGEMENT '!O28</f>
        <v>0</v>
      </c>
      <c r="D23" s="149">
        <f>RESTAURATION!I27</f>
        <v>0</v>
      </c>
      <c r="E23" s="150">
        <f>'TOURISME '!K25</f>
        <v>0</v>
      </c>
      <c r="F23" s="101">
        <f t="shared" si="0"/>
        <v>0</v>
      </c>
    </row>
    <row r="24" spans="1:6" s="91" customFormat="1" ht="17.25" customHeight="1">
      <c r="A24" s="204">
        <v>13</v>
      </c>
      <c r="B24" s="208">
        <f>ACCUEIL!B27</f>
        <v>0</v>
      </c>
      <c r="C24" s="206">
        <f>'HEBERGEMENT '!O29</f>
        <v>0</v>
      </c>
      <c r="D24" s="149">
        <f>RESTAURATION!I28</f>
        <v>0</v>
      </c>
      <c r="E24" s="150">
        <f>'TOURISME '!K26</f>
        <v>0</v>
      </c>
      <c r="F24" s="101">
        <f t="shared" si="0"/>
        <v>0</v>
      </c>
    </row>
    <row r="25" spans="1:6" s="91" customFormat="1" ht="17.25" customHeight="1">
      <c r="A25" s="205">
        <v>14</v>
      </c>
      <c r="B25" s="208">
        <f>ACCUEIL!B28</f>
        <v>0</v>
      </c>
      <c r="C25" s="206">
        <f>'HEBERGEMENT '!O30</f>
        <v>0</v>
      </c>
      <c r="D25" s="149">
        <f>RESTAURATION!I29</f>
        <v>0</v>
      </c>
      <c r="E25" s="150">
        <f>'TOURISME '!K27</f>
        <v>0</v>
      </c>
      <c r="F25" s="101">
        <f t="shared" si="0"/>
        <v>0</v>
      </c>
    </row>
    <row r="26" spans="1:6" s="91" customFormat="1" ht="17.25" customHeight="1">
      <c r="A26" s="204">
        <v>15</v>
      </c>
      <c r="B26" s="208">
        <f>ACCUEIL!B29</f>
        <v>0</v>
      </c>
      <c r="C26" s="206">
        <f>'HEBERGEMENT '!O31</f>
        <v>0</v>
      </c>
      <c r="D26" s="149">
        <f>RESTAURATION!I30</f>
        <v>0</v>
      </c>
      <c r="E26" s="150">
        <f>'TOURISME '!K28</f>
        <v>0</v>
      </c>
      <c r="F26" s="101">
        <f t="shared" si="0"/>
        <v>0</v>
      </c>
    </row>
    <row r="27" spans="1:6" s="91" customFormat="1" ht="17.25" customHeight="1">
      <c r="A27" s="205">
        <v>16</v>
      </c>
      <c r="B27" s="208">
        <f>ACCUEIL!B30</f>
        <v>0</v>
      </c>
      <c r="C27" s="206">
        <f>'HEBERGEMENT '!O32</f>
        <v>0</v>
      </c>
      <c r="D27" s="149">
        <f>RESTAURATION!I31</f>
        <v>0</v>
      </c>
      <c r="E27" s="150">
        <f>'TOURISME '!K29</f>
        <v>0</v>
      </c>
      <c r="F27" s="101">
        <f t="shared" si="0"/>
        <v>0</v>
      </c>
    </row>
    <row r="28" spans="1:6" s="91" customFormat="1" ht="17.25" customHeight="1">
      <c r="A28" s="204">
        <v>17</v>
      </c>
      <c r="B28" s="208">
        <f>ACCUEIL!B31</f>
        <v>0</v>
      </c>
      <c r="C28" s="206">
        <f>'HEBERGEMENT '!O33</f>
        <v>0</v>
      </c>
      <c r="D28" s="149">
        <f>RESTAURATION!I32</f>
        <v>0</v>
      </c>
      <c r="E28" s="150">
        <f>'TOURISME '!K30</f>
        <v>0</v>
      </c>
      <c r="F28" s="101">
        <f t="shared" si="0"/>
        <v>0</v>
      </c>
    </row>
    <row r="29" spans="1:6" s="91" customFormat="1" ht="17.25" customHeight="1">
      <c r="A29" s="205">
        <v>18</v>
      </c>
      <c r="B29" s="208">
        <f>ACCUEIL!B32</f>
        <v>0</v>
      </c>
      <c r="C29" s="206">
        <f>'HEBERGEMENT '!O34</f>
        <v>0</v>
      </c>
      <c r="D29" s="149">
        <f>RESTAURATION!I33</f>
        <v>0</v>
      </c>
      <c r="E29" s="150">
        <f>'TOURISME '!K31</f>
        <v>0</v>
      </c>
      <c r="F29" s="101">
        <f t="shared" si="0"/>
        <v>0</v>
      </c>
    </row>
    <row r="30" spans="1:6" s="91" customFormat="1" ht="17.25" customHeight="1">
      <c r="A30" s="204">
        <v>19</v>
      </c>
      <c r="B30" s="208">
        <f>ACCUEIL!B33</f>
        <v>0</v>
      </c>
      <c r="C30" s="206">
        <f>'HEBERGEMENT '!O35</f>
        <v>0</v>
      </c>
      <c r="D30" s="149">
        <f>RESTAURATION!I34</f>
        <v>0</v>
      </c>
      <c r="E30" s="150">
        <f>'TOURISME '!K32</f>
        <v>0</v>
      </c>
      <c r="F30" s="101">
        <f t="shared" si="0"/>
        <v>0</v>
      </c>
    </row>
    <row r="31" spans="1:6" s="91" customFormat="1" ht="17.25" customHeight="1">
      <c r="A31" s="205">
        <v>20</v>
      </c>
      <c r="B31" s="208">
        <f>ACCUEIL!B34</f>
        <v>0</v>
      </c>
      <c r="C31" s="206">
        <f>'HEBERGEMENT '!O36</f>
        <v>0</v>
      </c>
      <c r="D31" s="149">
        <f>RESTAURATION!I35</f>
        <v>0</v>
      </c>
      <c r="E31" s="150">
        <f>'TOURISME '!K33</f>
        <v>0</v>
      </c>
      <c r="F31" s="101">
        <f t="shared" si="0"/>
        <v>0</v>
      </c>
    </row>
    <row r="32" spans="1:6" s="91" customFormat="1" ht="17.25" customHeight="1">
      <c r="A32" s="204">
        <v>21</v>
      </c>
      <c r="B32" s="208">
        <f>ACCUEIL!B35</f>
        <v>0</v>
      </c>
      <c r="C32" s="206">
        <f>'HEBERGEMENT '!O37</f>
        <v>0</v>
      </c>
      <c r="D32" s="149">
        <f>RESTAURATION!I36</f>
        <v>0</v>
      </c>
      <c r="E32" s="150">
        <f>'TOURISME '!K34</f>
        <v>0</v>
      </c>
      <c r="F32" s="101">
        <f t="shared" si="0"/>
        <v>0</v>
      </c>
    </row>
    <row r="33" spans="1:6" s="91" customFormat="1" ht="17.25" customHeight="1">
      <c r="A33" s="205">
        <v>22</v>
      </c>
      <c r="B33" s="208">
        <f>ACCUEIL!B36</f>
        <v>0</v>
      </c>
      <c r="C33" s="206">
        <f>'HEBERGEMENT '!O38</f>
        <v>0</v>
      </c>
      <c r="D33" s="149">
        <f>RESTAURATION!I37</f>
        <v>0</v>
      </c>
      <c r="E33" s="150">
        <f>'TOURISME '!K35</f>
        <v>0</v>
      </c>
      <c r="F33" s="101">
        <f t="shared" si="0"/>
        <v>0</v>
      </c>
    </row>
    <row r="34" spans="1:6" s="91" customFormat="1" ht="17.25" customHeight="1">
      <c r="A34" s="204">
        <v>23</v>
      </c>
      <c r="B34" s="208">
        <f>ACCUEIL!B37</f>
        <v>0</v>
      </c>
      <c r="C34" s="206">
        <f>'HEBERGEMENT '!O39</f>
        <v>0</v>
      </c>
      <c r="D34" s="149">
        <f>RESTAURATION!I38</f>
        <v>0</v>
      </c>
      <c r="E34" s="150">
        <f>'TOURISME '!K36</f>
        <v>0</v>
      </c>
      <c r="F34" s="101">
        <f t="shared" si="0"/>
        <v>0</v>
      </c>
    </row>
    <row r="35" spans="1:6" s="91" customFormat="1" ht="17.25" customHeight="1">
      <c r="A35" s="205">
        <v>24</v>
      </c>
      <c r="B35" s="208">
        <f>ACCUEIL!B38</f>
        <v>0</v>
      </c>
      <c r="C35" s="206">
        <f>'HEBERGEMENT '!O40</f>
        <v>0</v>
      </c>
      <c r="D35" s="149">
        <f>RESTAURATION!I39</f>
        <v>0</v>
      </c>
      <c r="E35" s="150">
        <f>'TOURISME '!K37</f>
        <v>0</v>
      </c>
      <c r="F35" s="101">
        <f t="shared" si="0"/>
        <v>0</v>
      </c>
    </row>
    <row r="36" spans="1:6" s="91" customFormat="1" ht="17.25" customHeight="1">
      <c r="A36" s="204">
        <v>25</v>
      </c>
      <c r="B36" s="208">
        <f>ACCUEIL!B39</f>
        <v>0</v>
      </c>
      <c r="C36" s="206">
        <f>'HEBERGEMENT '!O41</f>
        <v>0</v>
      </c>
      <c r="D36" s="149">
        <f>RESTAURATION!I40</f>
        <v>0</v>
      </c>
      <c r="E36" s="150">
        <f>'TOURISME '!K38</f>
        <v>0</v>
      </c>
      <c r="F36" s="101">
        <f t="shared" si="0"/>
        <v>0</v>
      </c>
    </row>
    <row r="37" spans="1:6" s="91" customFormat="1" ht="17.25" customHeight="1">
      <c r="A37" s="205">
        <v>26</v>
      </c>
      <c r="B37" s="208">
        <f>ACCUEIL!B40</f>
        <v>0</v>
      </c>
      <c r="C37" s="206">
        <f>'HEBERGEMENT '!O42</f>
        <v>0</v>
      </c>
      <c r="D37" s="149">
        <f>RESTAURATION!I41</f>
        <v>0</v>
      </c>
      <c r="E37" s="150">
        <f>'TOURISME '!K39</f>
        <v>0</v>
      </c>
      <c r="F37" s="101">
        <f t="shared" si="0"/>
        <v>0</v>
      </c>
    </row>
    <row r="38" spans="1:6" s="91" customFormat="1" ht="17.25" customHeight="1">
      <c r="A38" s="204">
        <v>27</v>
      </c>
      <c r="B38" s="208">
        <f>ACCUEIL!B41</f>
        <v>0</v>
      </c>
      <c r="C38" s="206">
        <f>'HEBERGEMENT '!O43</f>
        <v>0</v>
      </c>
      <c r="D38" s="149">
        <f>RESTAURATION!I42</f>
        <v>0</v>
      </c>
      <c r="E38" s="150">
        <f>'TOURISME '!K40</f>
        <v>0</v>
      </c>
      <c r="F38" s="101">
        <f t="shared" si="0"/>
        <v>0</v>
      </c>
    </row>
    <row r="39" spans="1:6" s="91" customFormat="1" ht="17.25" customHeight="1">
      <c r="A39" s="205">
        <v>28</v>
      </c>
      <c r="B39" s="208">
        <f>ACCUEIL!B42</f>
        <v>0</v>
      </c>
      <c r="C39" s="206">
        <f>'HEBERGEMENT '!O44</f>
        <v>0</v>
      </c>
      <c r="D39" s="149">
        <f>RESTAURATION!I43</f>
        <v>0</v>
      </c>
      <c r="E39" s="150">
        <f>'TOURISME '!K41</f>
        <v>0</v>
      </c>
      <c r="F39" s="101">
        <f t="shared" si="0"/>
        <v>0</v>
      </c>
    </row>
    <row r="40" spans="1:6" s="91" customFormat="1" ht="17.25" customHeight="1">
      <c r="A40" s="204">
        <v>29</v>
      </c>
      <c r="B40" s="208">
        <f>ACCUEIL!B43</f>
        <v>0</v>
      </c>
      <c r="C40" s="206">
        <f>'HEBERGEMENT '!O45</f>
        <v>0</v>
      </c>
      <c r="D40" s="149">
        <f>RESTAURATION!I44</f>
        <v>0</v>
      </c>
      <c r="E40" s="150">
        <f>'TOURISME '!K42</f>
        <v>0</v>
      </c>
      <c r="F40" s="101">
        <f t="shared" si="0"/>
        <v>0</v>
      </c>
    </row>
    <row r="41" spans="1:6" s="91" customFormat="1" ht="17.25" customHeight="1">
      <c r="A41" s="205">
        <v>30</v>
      </c>
      <c r="B41" s="208">
        <f>ACCUEIL!B44</f>
        <v>0</v>
      </c>
      <c r="C41" s="206">
        <f>'HEBERGEMENT '!O46</f>
        <v>0</v>
      </c>
      <c r="D41" s="149">
        <f>RESTAURATION!I45</f>
        <v>0</v>
      </c>
      <c r="E41" s="150">
        <f>'TOURISME '!K43</f>
        <v>0</v>
      </c>
      <c r="F41" s="101">
        <f t="shared" si="0"/>
        <v>0</v>
      </c>
    </row>
    <row r="42" spans="1:6" s="91" customFormat="1" ht="17.25" customHeight="1">
      <c r="A42" s="204">
        <v>31</v>
      </c>
      <c r="B42" s="208">
        <f>ACCUEIL!B45</f>
        <v>0</v>
      </c>
      <c r="C42" s="206">
        <f>'HEBERGEMENT '!O47</f>
        <v>0</v>
      </c>
      <c r="D42" s="149">
        <f>RESTAURATION!I46</f>
        <v>0</v>
      </c>
      <c r="E42" s="150">
        <f>'TOURISME '!K44</f>
        <v>0</v>
      </c>
      <c r="F42" s="101">
        <f t="shared" si="0"/>
        <v>0</v>
      </c>
    </row>
    <row r="43" spans="1:6" s="91" customFormat="1" ht="17.25" customHeight="1">
      <c r="A43" s="205">
        <v>32</v>
      </c>
      <c r="B43" s="208">
        <f>ACCUEIL!B46</f>
        <v>0</v>
      </c>
      <c r="C43" s="206">
        <f>'HEBERGEMENT '!O48</f>
        <v>0</v>
      </c>
      <c r="D43" s="149">
        <f>RESTAURATION!I47</f>
        <v>0</v>
      </c>
      <c r="E43" s="150">
        <f>'TOURISME '!K45</f>
        <v>0</v>
      </c>
      <c r="F43" s="101">
        <f t="shared" si="0"/>
        <v>0</v>
      </c>
    </row>
    <row r="44" spans="1:6" s="91" customFormat="1" ht="17.25" customHeight="1">
      <c r="A44" s="204">
        <v>33</v>
      </c>
      <c r="B44" s="208">
        <f>ACCUEIL!B47</f>
        <v>0</v>
      </c>
      <c r="C44" s="206">
        <f>'HEBERGEMENT '!O49</f>
        <v>0</v>
      </c>
      <c r="D44" s="149">
        <f>RESTAURATION!I48</f>
        <v>0</v>
      </c>
      <c r="E44" s="150">
        <f>'TOURISME '!K46</f>
        <v>0</v>
      </c>
      <c r="F44" s="101">
        <f t="shared" si="0"/>
        <v>0</v>
      </c>
    </row>
    <row r="45" spans="1:6" s="91" customFormat="1" ht="17.25" customHeight="1">
      <c r="A45" s="205">
        <v>34</v>
      </c>
      <c r="B45" s="208">
        <f>ACCUEIL!B48</f>
        <v>0</v>
      </c>
      <c r="C45" s="206">
        <f>'HEBERGEMENT '!O50</f>
        <v>0</v>
      </c>
      <c r="D45" s="149">
        <f>RESTAURATION!I49</f>
        <v>0</v>
      </c>
      <c r="E45" s="150">
        <f>'TOURISME '!K47</f>
        <v>0</v>
      </c>
      <c r="F45" s="101">
        <f t="shared" si="0"/>
        <v>0</v>
      </c>
    </row>
    <row r="46" spans="1:6" s="91" customFormat="1" ht="17.25" customHeight="1">
      <c r="A46" s="204">
        <v>35</v>
      </c>
      <c r="B46" s="208">
        <f>ACCUEIL!B49</f>
        <v>0</v>
      </c>
      <c r="C46" s="206">
        <f>'HEBERGEMENT '!O51</f>
        <v>0</v>
      </c>
      <c r="D46" s="149">
        <f>RESTAURATION!I50</f>
        <v>0</v>
      </c>
      <c r="E46" s="150">
        <f>'TOURISME '!K48</f>
        <v>0</v>
      </c>
      <c r="F46" s="101">
        <f t="shared" si="0"/>
        <v>0</v>
      </c>
    </row>
    <row r="47" spans="1:6" s="91" customFormat="1" ht="17.25" customHeight="1">
      <c r="A47" s="205">
        <v>36</v>
      </c>
      <c r="B47" s="208">
        <f>ACCUEIL!B50</f>
        <v>0</v>
      </c>
      <c r="C47" s="206">
        <f>'HEBERGEMENT '!O52</f>
        <v>0</v>
      </c>
      <c r="D47" s="149">
        <f>RESTAURATION!I51</f>
        <v>0</v>
      </c>
      <c r="E47" s="150">
        <f>'TOURISME '!K49</f>
        <v>0</v>
      </c>
      <c r="F47" s="101">
        <f t="shared" si="0"/>
        <v>0</v>
      </c>
    </row>
    <row r="48" spans="1:6" s="91" customFormat="1" ht="17.25" customHeight="1">
      <c r="A48" s="204">
        <v>37</v>
      </c>
      <c r="B48" s="208">
        <f>ACCUEIL!B51</f>
        <v>0</v>
      </c>
      <c r="C48" s="206">
        <f>'HEBERGEMENT '!O53</f>
        <v>0</v>
      </c>
      <c r="D48" s="149">
        <f>RESTAURATION!I52</f>
        <v>0</v>
      </c>
      <c r="E48" s="150">
        <f>'TOURISME '!K50</f>
        <v>0</v>
      </c>
      <c r="F48" s="101">
        <f t="shared" si="0"/>
        <v>0</v>
      </c>
    </row>
    <row r="49" spans="1:6" s="91" customFormat="1" ht="17.25" customHeight="1" thickBot="1">
      <c r="A49" s="205">
        <v>38</v>
      </c>
      <c r="B49" s="208">
        <f>ACCUEIL!B52</f>
        <v>0</v>
      </c>
      <c r="C49" s="206">
        <f>'HEBERGEMENT '!O54</f>
        <v>0</v>
      </c>
      <c r="D49" s="149">
        <f>RESTAURATION!I53</f>
        <v>0</v>
      </c>
      <c r="E49" s="150">
        <f>'TOURISME '!K51</f>
        <v>0</v>
      </c>
      <c r="F49" s="101">
        <f t="shared" si="0"/>
        <v>0</v>
      </c>
    </row>
    <row r="50" spans="1:6" s="91" customFormat="1" ht="24" customHeight="1" thickBot="1">
      <c r="A50" s="125"/>
      <c r="B50" s="275" t="s">
        <v>52</v>
      </c>
      <c r="C50" s="275"/>
      <c r="D50" s="275"/>
      <c r="E50" s="275"/>
      <c r="F50" s="126">
        <f>SUM(F12:F49)</f>
        <v>0</v>
      </c>
    </row>
    <row r="51" spans="2:6" s="91" customFormat="1" ht="12" customHeight="1">
      <c r="B51" s="3"/>
      <c r="C51" s="117"/>
      <c r="D51" s="3"/>
      <c r="E51" s="3"/>
      <c r="F51" s="118"/>
    </row>
    <row r="52" spans="2:6" s="91" customFormat="1" ht="12.75" customHeight="1">
      <c r="B52" s="127" t="s">
        <v>53</v>
      </c>
      <c r="C52" s="128" t="s">
        <v>54</v>
      </c>
      <c r="D52" s="129" t="s">
        <v>55</v>
      </c>
      <c r="E52" s="276" t="s">
        <v>56</v>
      </c>
      <c r="F52" s="277">
        <f>C53*D53</f>
        <v>0</v>
      </c>
    </row>
    <row r="53" spans="2:6" s="91" customFormat="1" ht="15">
      <c r="B53" s="102"/>
      <c r="C53" s="119"/>
      <c r="D53" s="120">
        <v>50</v>
      </c>
      <c r="E53" s="276"/>
      <c r="F53" s="277"/>
    </row>
    <row r="54" spans="2:6" s="91" customFormat="1" ht="25.5" customHeight="1">
      <c r="B54" s="278" t="s">
        <v>85</v>
      </c>
      <c r="C54" s="278"/>
      <c r="D54" s="278"/>
      <c r="E54" s="278"/>
      <c r="F54" s="130">
        <f>F50+F52</f>
        <v>0</v>
      </c>
    </row>
    <row r="55" spans="2:6" s="91" customFormat="1" ht="24.75" customHeight="1">
      <c r="B55" s="279" t="s">
        <v>57</v>
      </c>
      <c r="C55" s="279"/>
      <c r="D55" s="279"/>
      <c r="E55" s="279"/>
      <c r="F55" s="131">
        <f>F54*0.3</f>
        <v>0</v>
      </c>
    </row>
    <row r="56" spans="2:6" s="91" customFormat="1" ht="26.25" customHeight="1">
      <c r="B56" s="271" t="s">
        <v>58</v>
      </c>
      <c r="C56" s="271"/>
      <c r="D56" s="271"/>
      <c r="E56" s="271"/>
      <c r="F56" s="132">
        <f>F54-F55</f>
        <v>0</v>
      </c>
    </row>
    <row r="57" spans="2:6" s="91" customFormat="1" ht="21" customHeight="1">
      <c r="B57" s="3"/>
      <c r="C57" s="117"/>
      <c r="D57" s="3"/>
      <c r="E57" s="3"/>
      <c r="F57" s="3"/>
    </row>
    <row r="58" spans="1:6" s="91" customFormat="1" ht="22.5" customHeight="1">
      <c r="A58" s="272"/>
      <c r="B58" s="272"/>
      <c r="C58" s="272"/>
      <c r="D58" s="272"/>
      <c r="E58" s="272"/>
      <c r="F58" s="272"/>
    </row>
    <row r="59" spans="1:6" s="91" customFormat="1" ht="22.5" customHeight="1">
      <c r="A59" s="273"/>
      <c r="B59" s="273"/>
      <c r="C59" s="273"/>
      <c r="D59" s="273"/>
      <c r="E59" s="273"/>
      <c r="F59" s="273"/>
    </row>
    <row r="60" spans="1:6" s="91" customFormat="1" ht="22.5" customHeight="1">
      <c r="A60" s="274"/>
      <c r="B60" s="274"/>
      <c r="C60" s="274"/>
      <c r="D60" s="274"/>
      <c r="E60" s="274"/>
      <c r="F60" s="274"/>
    </row>
    <row r="61" spans="2:6" s="91" customFormat="1" ht="15">
      <c r="B61" s="3"/>
      <c r="C61" s="117"/>
      <c r="D61" s="3"/>
      <c r="E61" s="3"/>
      <c r="F61" s="3"/>
    </row>
    <row r="62" spans="2:6" s="91" customFormat="1" ht="15">
      <c r="B62" s="3"/>
      <c r="C62" s="117"/>
      <c r="D62" s="3"/>
      <c r="E62" s="3"/>
      <c r="F62" s="3"/>
    </row>
    <row r="63" spans="2:6" s="91" customFormat="1" ht="15">
      <c r="B63"/>
      <c r="C63" s="85"/>
      <c r="D63"/>
      <c r="E63"/>
      <c r="F63"/>
    </row>
    <row r="64" spans="2:6" s="91" customFormat="1" ht="15">
      <c r="B64"/>
      <c r="C64" s="85"/>
      <c r="D64"/>
      <c r="E64"/>
      <c r="F64"/>
    </row>
    <row r="65" spans="2:6" s="91" customFormat="1" ht="15">
      <c r="B65"/>
      <c r="C65" s="85"/>
      <c r="D65"/>
      <c r="E65"/>
      <c r="F65"/>
    </row>
    <row r="66" spans="2:6" s="91" customFormat="1" ht="15">
      <c r="B66"/>
      <c r="C66" s="85"/>
      <c r="D66"/>
      <c r="E66"/>
      <c r="F66"/>
    </row>
    <row r="67" spans="2:6" s="91" customFormat="1" ht="15">
      <c r="B67"/>
      <c r="C67" s="85"/>
      <c r="D67"/>
      <c r="E67"/>
      <c r="F67"/>
    </row>
    <row r="68" spans="2:6" s="91" customFormat="1" ht="15">
      <c r="B68"/>
      <c r="C68" s="85"/>
      <c r="D68"/>
      <c r="E68"/>
      <c r="F68"/>
    </row>
    <row r="69" spans="2:6" s="91" customFormat="1" ht="15">
      <c r="B69"/>
      <c r="C69" s="85"/>
      <c r="D69"/>
      <c r="E69"/>
      <c r="F69"/>
    </row>
    <row r="70" spans="2:6" s="91" customFormat="1" ht="15">
      <c r="B70"/>
      <c r="C70" s="85"/>
      <c r="D70"/>
      <c r="E70"/>
      <c r="F70"/>
    </row>
    <row r="71" spans="2:6" s="96" customFormat="1" ht="27" customHeight="1">
      <c r="B71"/>
      <c r="C71" s="85"/>
      <c r="D71"/>
      <c r="E71"/>
      <c r="F71"/>
    </row>
  </sheetData>
  <sheetProtection selectLockedCells="1" selectUnlockedCells="1"/>
  <mergeCells count="16">
    <mergeCell ref="B1:F1"/>
    <mergeCell ref="B2:F2"/>
    <mergeCell ref="B3:F3"/>
    <mergeCell ref="C5:D5"/>
    <mergeCell ref="C6:D6"/>
    <mergeCell ref="C7:D7"/>
    <mergeCell ref="B56:E56"/>
    <mergeCell ref="A58:F58"/>
    <mergeCell ref="A59:F59"/>
    <mergeCell ref="A60:F60"/>
    <mergeCell ref="B9:F9"/>
    <mergeCell ref="B50:E50"/>
    <mergeCell ref="E52:E53"/>
    <mergeCell ref="F52:F53"/>
    <mergeCell ref="B54:E54"/>
    <mergeCell ref="B55:E55"/>
  </mergeCells>
  <hyperlinks>
    <hyperlink ref="B7" r:id="rId1" display=" Courriel : yvettegarate7@gmail,com"/>
  </hyperlinks>
  <printOptions horizontalCentered="1"/>
  <pageMargins left="0.15763888888888888" right="0.11805555555555555" top="0.31527777777777777" bottom="0.7479166666666667" header="0.5118055555555555" footer="0.5118055555555555"/>
  <pageSetup fitToHeight="1" fitToWidth="1"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administratif2</dc:creator>
  <cp:keywords/>
  <dc:description/>
  <cp:lastModifiedBy>nicole dupe</cp:lastModifiedBy>
  <cp:lastPrinted>2023-11-29T19:55:44Z</cp:lastPrinted>
  <dcterms:created xsi:type="dcterms:W3CDTF">2023-11-20T17:22:12Z</dcterms:created>
  <dcterms:modified xsi:type="dcterms:W3CDTF">2023-12-16T14:44:26Z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